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nabava\Desktop\tehničke konzultacije konfekcija\web\"/>
    </mc:Choice>
  </mc:AlternateContent>
  <bookViews>
    <workbookView xWindow="8460" yWindow="2205" windowWidth="15480" windowHeight="6420" tabRatio="815"/>
  </bookViews>
  <sheets>
    <sheet name="NASLOVNICA" sheetId="9" r:id="rId1"/>
    <sheet name="OPĆE ODREDBE" sheetId="8" r:id="rId2"/>
    <sheet name="A.GRAĐEVINSKI RADOVI" sheetId="10" r:id="rId3"/>
    <sheet name="B.STROJARSKI RADOVI)" sheetId="29" r:id="rId4"/>
    <sheet name="C.ELEKTROINSTALACIJE" sheetId="28" r:id="rId5"/>
    <sheet name="REKAPITULACIJA" sheetId="24" r:id="rId6"/>
  </sheets>
  <definedNames>
    <definedName name="_xlnm.Print_Area" localSheetId="3">'B.STROJARSKI RADOVI)'!$A$1:$I$193</definedName>
    <definedName name="_xlnm.Print_Area" localSheetId="0">NASLOVNICA!$A$1:$I$44</definedName>
    <definedName name="_xlnm.Print_Area" localSheetId="1">'OPĆE ODREDBE'!$B$1:$B$17</definedName>
    <definedName name="_xlnm.Print_Titles" localSheetId="2">'A.GRAĐEVINSKI RADOVI'!$1:$1</definedName>
    <definedName name="_xlnm.Print_Titles" localSheetId="3">'B.STROJARSKI RADOVI)'!$1:$1</definedName>
    <definedName name="_xlnm.Print_Titles" localSheetId="4">C.ELEKTROINSTALACIJE!$1:$1</definedName>
    <definedName name="_xlnm.Print_Titles" localSheetId="1">'OPĆE ODREDBE'!#REF!</definedName>
    <definedName name="_xlnm.Print_Titles" localSheetId="5">REKAPITULACIJA!#REF!</definedName>
  </definedNames>
  <calcPr calcId="152511"/>
</workbook>
</file>

<file path=xl/calcChain.xml><?xml version="1.0" encoding="utf-8"?>
<calcChain xmlns="http://schemas.openxmlformats.org/spreadsheetml/2006/main">
  <c r="B216" i="28" l="1"/>
  <c r="B214" i="28"/>
  <c r="B212" i="28"/>
  <c r="B210" i="28"/>
  <c r="B208" i="28"/>
  <c r="B206" i="28"/>
  <c r="C206" i="28" s="1"/>
  <c r="B201" i="28"/>
  <c r="B199" i="28"/>
  <c r="B197" i="28"/>
  <c r="B195" i="28"/>
  <c r="B193" i="28"/>
  <c r="B191" i="28"/>
  <c r="B189" i="28"/>
  <c r="B187" i="28"/>
  <c r="C189" i="28" s="1"/>
  <c r="B177" i="28"/>
  <c r="B175" i="28"/>
  <c r="B173" i="28"/>
  <c r="B171" i="28"/>
  <c r="B165" i="28"/>
  <c r="B161" i="28"/>
  <c r="B153" i="28"/>
  <c r="B147" i="28"/>
  <c r="B145" i="28"/>
  <c r="B143" i="28"/>
  <c r="B141" i="28"/>
  <c r="B139" i="28"/>
  <c r="B137" i="28"/>
  <c r="B135" i="28"/>
  <c r="B133" i="28"/>
  <c r="B131" i="28"/>
  <c r="B129" i="28"/>
  <c r="B127" i="28"/>
  <c r="B125" i="28"/>
  <c r="B123" i="28"/>
  <c r="B121" i="28"/>
  <c r="B108" i="28"/>
  <c r="B99" i="28"/>
  <c r="B97" i="28"/>
  <c r="B95" i="28"/>
  <c r="B186" i="29"/>
  <c r="B181" i="29"/>
  <c r="B59" i="10"/>
  <c r="B55" i="10"/>
  <c r="B53" i="10"/>
  <c r="B51" i="10"/>
  <c r="C161" i="28" l="1"/>
  <c r="C177" i="28"/>
  <c r="C173" i="28"/>
  <c r="C201" i="28"/>
  <c r="C212" i="28"/>
  <c r="C153" i="28"/>
  <c r="C187" i="28"/>
  <c r="C197" i="28"/>
  <c r="C214" i="28"/>
  <c r="C171" i="28"/>
  <c r="C175" i="28"/>
  <c r="C193" i="28"/>
  <c r="C208" i="28"/>
  <c r="C216" i="28"/>
  <c r="C210" i="28"/>
  <c r="C191" i="28"/>
  <c r="C195" i="28"/>
  <c r="C199" i="28"/>
  <c r="C165" i="28"/>
  <c r="B19" i="10"/>
  <c r="B17" i="10"/>
  <c r="B37" i="10" l="1"/>
  <c r="B35" i="10"/>
  <c r="B33" i="10"/>
  <c r="B31" i="10"/>
  <c r="B29" i="10"/>
  <c r="C6" i="24"/>
  <c r="B6" i="24"/>
  <c r="C5" i="24"/>
  <c r="B5" i="24"/>
  <c r="C4" i="24"/>
  <c r="B4" i="24"/>
  <c r="B115" i="28"/>
  <c r="B106" i="28"/>
  <c r="B43" i="28"/>
  <c r="B34" i="28"/>
  <c r="B23" i="28"/>
  <c r="B6" i="28"/>
  <c r="B175" i="29"/>
  <c r="B167" i="29"/>
  <c r="B160" i="29"/>
  <c r="B150" i="29"/>
  <c r="B143" i="29"/>
  <c r="B141" i="29"/>
  <c r="B139" i="29"/>
  <c r="B137" i="29"/>
  <c r="B134" i="29"/>
  <c r="B131" i="29"/>
  <c r="B126" i="29"/>
  <c r="B124" i="29"/>
  <c r="B122" i="29"/>
  <c r="B120" i="29"/>
  <c r="B117" i="29"/>
  <c r="B112" i="29"/>
  <c r="B109" i="29"/>
  <c r="B106" i="29"/>
  <c r="B103" i="29"/>
  <c r="B101" i="29"/>
  <c r="B97" i="29"/>
  <c r="B90" i="29"/>
  <c r="B87" i="29"/>
  <c r="B84" i="29"/>
  <c r="B81" i="29"/>
  <c r="B78" i="29"/>
  <c r="B74" i="29"/>
  <c r="B71" i="29"/>
  <c r="B68" i="29"/>
  <c r="B65" i="29"/>
  <c r="B61" i="29"/>
  <c r="B56" i="29"/>
  <c r="B52" i="29"/>
  <c r="B46" i="29"/>
  <c r="B43" i="29"/>
  <c r="B39" i="29"/>
  <c r="B35" i="29"/>
  <c r="B31" i="29"/>
  <c r="B27" i="29"/>
  <c r="B5" i="29"/>
  <c r="B67" i="10"/>
  <c r="B63" i="10"/>
  <c r="B61" i="10"/>
  <c r="B57" i="10"/>
  <c r="B49" i="10"/>
  <c r="B47" i="10"/>
  <c r="B45" i="10"/>
  <c r="B43" i="10"/>
  <c r="B27" i="10"/>
  <c r="B25" i="10"/>
  <c r="C25" i="10" s="1"/>
  <c r="B15" i="10"/>
  <c r="B13" i="10"/>
  <c r="B11" i="10"/>
  <c r="B9" i="10"/>
  <c r="B7" i="10"/>
  <c r="B5" i="10"/>
  <c r="C5" i="10" s="1"/>
  <c r="C31" i="29" l="1"/>
  <c r="C139" i="29"/>
  <c r="C5" i="29"/>
  <c r="C150" i="29"/>
  <c r="C181" i="29"/>
  <c r="C186" i="29"/>
  <c r="C133" i="28"/>
  <c r="C137" i="28"/>
  <c r="C121" i="28"/>
  <c r="C141" i="28"/>
  <c r="C145" i="28"/>
  <c r="C129" i="28"/>
  <c r="C125" i="28"/>
  <c r="C123" i="28"/>
  <c r="C139" i="28"/>
  <c r="C127" i="28"/>
  <c r="C143" i="28"/>
  <c r="C131" i="28"/>
  <c r="C147" i="28"/>
  <c r="C135" i="28"/>
  <c r="C106" i="28"/>
  <c r="C108" i="28"/>
  <c r="C43" i="28"/>
  <c r="C97" i="28"/>
  <c r="C95" i="28"/>
  <c r="C99" i="28"/>
  <c r="C87" i="29"/>
  <c r="C160" i="29"/>
  <c r="C167" i="29"/>
  <c r="C51" i="10"/>
  <c r="C55" i="10"/>
  <c r="C59" i="10"/>
  <c r="C53" i="10"/>
  <c r="C27" i="10"/>
  <c r="C17" i="10"/>
  <c r="C19" i="10"/>
  <c r="C35" i="10"/>
  <c r="C11" i="10"/>
  <c r="C63" i="10"/>
  <c r="C31" i="10"/>
  <c r="C29" i="10"/>
  <c r="C33" i="10"/>
  <c r="C37" i="10"/>
  <c r="C13" i="10"/>
  <c r="C45" i="10"/>
  <c r="C49" i="10"/>
  <c r="C61" i="10"/>
  <c r="C39" i="29"/>
  <c r="C46" i="29"/>
  <c r="C56" i="29"/>
  <c r="C65" i="29"/>
  <c r="C71" i="29"/>
  <c r="C78" i="29"/>
  <c r="C84" i="29"/>
  <c r="C90" i="29"/>
  <c r="C101" i="29"/>
  <c r="C106" i="29"/>
  <c r="C112" i="29"/>
  <c r="C120" i="29"/>
  <c r="C124" i="29"/>
  <c r="C131" i="29"/>
  <c r="C137" i="29"/>
  <c r="C141" i="29"/>
  <c r="C115" i="28"/>
  <c r="C7" i="10"/>
  <c r="C15" i="10"/>
  <c r="C43" i="10"/>
  <c r="C57" i="10"/>
  <c r="C67" i="10"/>
  <c r="C35" i="29"/>
  <c r="C61" i="29"/>
  <c r="C68" i="29"/>
  <c r="C81" i="29"/>
  <c r="C97" i="29"/>
  <c r="C109" i="29"/>
  <c r="C122" i="29"/>
  <c r="C134" i="29"/>
  <c r="C143" i="29"/>
  <c r="C175" i="29"/>
  <c r="C9" i="10"/>
  <c r="C47" i="10"/>
  <c r="C27" i="29"/>
  <c r="C43" i="29"/>
  <c r="C52" i="29"/>
  <c r="C74" i="29"/>
  <c r="C103" i="29"/>
  <c r="C117" i="29"/>
  <c r="C126" i="29"/>
  <c r="C23" i="28"/>
  <c r="C6" i="28"/>
  <c r="C34" i="28"/>
</calcChain>
</file>

<file path=xl/sharedStrings.xml><?xml version="1.0" encoding="utf-8"?>
<sst xmlns="http://schemas.openxmlformats.org/spreadsheetml/2006/main" count="605" uniqueCount="374">
  <si>
    <t>1.</t>
  </si>
  <si>
    <t>2.</t>
  </si>
  <si>
    <t>3.</t>
  </si>
  <si>
    <t>4.</t>
  </si>
  <si>
    <t>5.</t>
  </si>
  <si>
    <t>kom</t>
  </si>
  <si>
    <t>m</t>
  </si>
  <si>
    <t>Komplet sa spojnim i montažnim priborom.</t>
  </si>
  <si>
    <t>RAZVODNI ORMARI</t>
  </si>
  <si>
    <t>ELEKTRIČNA INSTALACIJA JAKE STRUJE</t>
  </si>
  <si>
    <t>Dobava, montaža i spajanje podžbuknog običnog prekidača 230V/10A  po izboru investitora.
Komplet</t>
  </si>
  <si>
    <t>mj.</t>
  </si>
  <si>
    <t>kol.</t>
  </si>
  <si>
    <t>jed. cijena</t>
  </si>
  <si>
    <t>cijena</t>
  </si>
  <si>
    <t>OPIS STAVKE:</t>
  </si>
  <si>
    <t>R.BR.</t>
  </si>
  <si>
    <t>- PK100</t>
  </si>
  <si>
    <t>- PK200</t>
  </si>
  <si>
    <t>- PK400</t>
  </si>
  <si>
    <t>Komplet sa spojnim i montažnim priborom i nosačima.</t>
  </si>
  <si>
    <t>kpl</t>
  </si>
  <si>
    <t>Sitni spojni i montažni pribor.</t>
  </si>
  <si>
    <t>Opće odredbe vezane za troškovnik</t>
  </si>
  <si>
    <t>Cijena za svaku stavku mora obuhvatiti dobavu, montažu, spajanje, uzemljenje ako je potrebno i sve ostale radove do dovođenja  u stanje pune funkcionalnosti.</t>
  </si>
  <si>
    <t>U cijenu je potrebno ukalkulirati sav spojni, montažni, ovjesni i ostali materijal potrebno za potpuno funkcioniranje.</t>
  </si>
  <si>
    <t>Rezanje kabela izvoditi na licu mjesta nakon  izmjere stvarnih dužina trase, a naročito kod većih presjeka.</t>
  </si>
  <si>
    <t>GRAĐEVINA:</t>
  </si>
  <si>
    <t>INVESTITOR:</t>
  </si>
  <si>
    <t>FAZA:</t>
  </si>
  <si>
    <t xml:space="preserve">Za svu ugrađenu opremu, izvedene radove, obavljena mjerenja i ispitivanja potrebno je ishoditi ateste, mišljenja i potvrde o kvaliteti, odnosno usklađenosti sa hrvatskom zakonskom regulativom. </t>
  </si>
  <si>
    <t>Troškovnik</t>
  </si>
  <si>
    <t>1. ENERGETSKI RAZVOD - UKUPNO:</t>
  </si>
  <si>
    <t>2. RAZVODNI ORMARI - UKUPNO:</t>
  </si>
  <si>
    <t>RASVJETA</t>
  </si>
  <si>
    <t>3. RASVJETA - UKUPNO</t>
  </si>
  <si>
    <t>kompl</t>
  </si>
  <si>
    <t>Dobava, montaža i spajanje nadžbuknog običnog prekidača 230V/10A  po izboru investitora.
Komplet</t>
  </si>
  <si>
    <t>Ukupno(kn):</t>
  </si>
  <si>
    <t>PDV:</t>
  </si>
  <si>
    <t>Sveukupno (kn):</t>
  </si>
  <si>
    <t>OSTALO</t>
  </si>
  <si>
    <t>Izrada projekta izvedenog stanja u dva primjerka.</t>
  </si>
  <si>
    <t>Štemanje i zatvaranje svih potrebnih šliceva kao i probijanje zidova i ploča, kao i zbrinjavanje otpada.</t>
  </si>
  <si>
    <t>Spajanje svih strojarskih i drugih trošila na električnu instalaciju.</t>
  </si>
  <si>
    <t>Dobava i montaža perforiranih kabelskih pocinčanih polica sa nosačima za strop, zid. 
Komplet sa spojnim i montažnim priborom i nosačima. Obračun po m1.
Montira se:</t>
  </si>
  <si>
    <t>ENERGETSKI RAZVOD</t>
  </si>
  <si>
    <t>Dobava, montaža i spajanje nadžbuknog izmjeničnog prekidača 230V/10A  po izboru investitora.
Komplet</t>
  </si>
  <si>
    <t>Funkcionalno ispitivanje električne instalacije i puštanje u pogon.</t>
  </si>
  <si>
    <t>114. BRIGADE 14, 21 000 SPLIT</t>
  </si>
  <si>
    <t>DES, Ustanova za zapošljavanje, rad i porfesionalnu rehabilitaciju osoba sa invaliditetom</t>
  </si>
  <si>
    <t>Split, ožujak 2017.</t>
  </si>
  <si>
    <t>Dozvoljeno je nuditi isključivo opremu istih ili boljih tehničkih karakteristika od one predviđene ovim troškovnikom i projektom. Ponuditelj je dužan istu navesti po tipu i proizvođaču prilikom ispunjavanja troškovnika. Ugovorni izvođač je dužan za opremu dostaviti  tehničke podatke na hrvatskom jeziku projektantu na suglasnost.</t>
  </si>
  <si>
    <t>Sve kabele označiti odgovarajućim trajnim oznakama na oba kraja. Kabeli će se završiti kabelskim stopicama i toploskupljajućom cijevi osim kod manjih presjeka kabela koji su izrađeni iz jednog komada.</t>
  </si>
  <si>
    <t xml:space="preserve">Dobava, polaganje i spajanje energetskih kabela. Kabeli se polažu na perforiranim kabelski policama pod stropom.
Obračun po m1.
Polaže se: </t>
  </si>
  <si>
    <t>- PPK100</t>
  </si>
  <si>
    <t>- PPK200</t>
  </si>
  <si>
    <t>- PPK400</t>
  </si>
  <si>
    <t>- PPK50</t>
  </si>
  <si>
    <t>- PK50</t>
  </si>
  <si>
    <t>- PNT 23</t>
  </si>
  <si>
    <t>Dobava i polaganje instalacionih cijevi. Komplet sa nosačima min.  svakih 1metar. Obračun po m1.
Polaže se:</t>
  </si>
  <si>
    <t>- PNT 16</t>
  </si>
  <si>
    <t>- PNT 29</t>
  </si>
  <si>
    <t>KABELI, CIJEVI I KAB. POLICE</t>
  </si>
  <si>
    <t>-H07V-K  16mm2</t>
  </si>
  <si>
    <t>-H07V-K  10mm2</t>
  </si>
  <si>
    <t>-H07V-K  6mm2</t>
  </si>
  <si>
    <t>-NHXH E90  3x1,5mm2</t>
  </si>
  <si>
    <t>-NYY-J  3x1,5mm2</t>
  </si>
  <si>
    <t>-NYY-J  5x1,5mm2</t>
  </si>
  <si>
    <t>-NYY-J  3x2,5mm2</t>
  </si>
  <si>
    <t>-NYY-J  5x2,5mm2</t>
  </si>
  <si>
    <t>-NYY-J  3x4mm2</t>
  </si>
  <si>
    <t>-NYY-J  5x4mm2</t>
  </si>
  <si>
    <t>ORMAR:</t>
  </si>
  <si>
    <t>OPREMA:</t>
  </si>
  <si>
    <t>Natpis ''Emergency Stop''</t>
  </si>
  <si>
    <t>Redne stezaljke - komplet prema el. shemi</t>
  </si>
  <si>
    <t>kom.</t>
  </si>
  <si>
    <t>Vodiči, stopice, kanali i ostali pomoćni materijal</t>
  </si>
  <si>
    <t>kpl.</t>
  </si>
  <si>
    <t>Doprema, unošenje i povezivanje ormara s kablovima na objektu, sa ispitivanjem i izdavanjem atesta:</t>
  </si>
  <si>
    <t>Razdjelnik +RO</t>
  </si>
  <si>
    <t>Bočna stranica 2000x400mm, stupanj zaštite IP65</t>
  </si>
  <si>
    <t>Maska podnožja 400x100mm</t>
  </si>
  <si>
    <t>Džep za dokumentaciju A4</t>
  </si>
  <si>
    <t>Naponski okidač 230 VAC</t>
  </si>
  <si>
    <t>Tipkalo gljiva za isključenje u slučaju nužde, 1NO+1NC, 230VAC otpuštanje zakretom</t>
  </si>
  <si>
    <t>Zaštita od neželjenog isključenja</t>
  </si>
  <si>
    <t>Signalna lampica zelena</t>
  </si>
  <si>
    <t>Držač LED lampice</t>
  </si>
  <si>
    <t>LED lampica zelena 230VAC</t>
  </si>
  <si>
    <t>Nosač natpisne pločice</t>
  </si>
  <si>
    <t>Natpisna pločica</t>
  </si>
  <si>
    <t>Strujni mjerni transformator 150/5A</t>
  </si>
  <si>
    <t>Digitalni multimetar za mjerenje napona,struja, frekvencije, faktora snage, aktivne i reaktivne snage i energije, 96x96mm., sa ETHERNET Modbus TCP/IP komunikacijom</t>
  </si>
  <si>
    <t>Jednopolni minijaturni automatski prekidač C10A, 10kA</t>
  </si>
  <si>
    <t>Jednopolni minijaturni automatski prekidač C16A, 10kA</t>
  </si>
  <si>
    <t>Tropolni minijaturni automatski prekidač B6A, 10kA</t>
  </si>
  <si>
    <t>Tropolni minijaturni automatski prekidač C16A, 10kA</t>
  </si>
  <si>
    <t>Sabirnica RST, 63A</t>
  </si>
  <si>
    <t>Prespajanje postojeće instalacije na razvodni ormar sa potrebnim produživanjem kabela. Komplet sa svim spojnim i montažnim priborom.</t>
  </si>
  <si>
    <t>Dobava, montaža i spajanje nadžbukne šuko priključnice tip  po izboru investitora. Montira se:
- 1 kom šuko priključnica 230V/16A IP44
Komplet</t>
  </si>
  <si>
    <t>Dobava, montaža i spajanje nadžbukne šuko priključnice tip  po izboru investitora. Montira se:
- 2 kom šuko priključnica 230V/16A IP44
Komplet</t>
  </si>
  <si>
    <t>Dobava, montaža i spajanje nadžbukne šuko priključnice tip  po izboru investitora. Montira se:
- 1 kom šuko priključnica 400V/16A 5P  IP44
Komplet</t>
  </si>
  <si>
    <t>Dobava, montaža i spajanje kutije sa sabirnicom za izjednačenje potencijala PS49. Komplet sa sabirnicom.
Komplet</t>
  </si>
  <si>
    <t>Priprema strojeva za priključak na novu instalaciju. U pripremu spada odspajanje postojećih napojnih kabela i zamjena novim kabelom.
Komplet</t>
  </si>
  <si>
    <t>Ispitivanje kompletne električne instalacije od strane ovlaštene organizacije i izrada potrebnih izvještaja i uvjerenja.</t>
  </si>
  <si>
    <t>Dobava, montaža i spajanje nadgradne panik svjetiljke  autonomije 3h, svjetlosni tok 100 lm, u pripravnom/trajnom spoju, IP42, s naljepnicom piktogramom usmjerenja.</t>
  </si>
  <si>
    <t>Dobava, montaža i spajanje LED vodotijesne svjetiljke, svjetlosni tok LED modula minimalno 5950 lm, snage 51W, IP66 zaštita, rad u temperaturnom području: -20°C do +45°C, životni vijek 50.000h pri L80B10, CRI &gt; 80, 4000K.</t>
  </si>
  <si>
    <t>Dobava montaža i spajanje tipkala za isklop napona u nuždi sa jednim radnim i jednim mirnim kontaktom.
Komplet</t>
  </si>
  <si>
    <t>PROJEKTANTI:</t>
  </si>
  <si>
    <t>Domagoj Grabovac dipl.ing.građ. (građevisnki dio)</t>
  </si>
  <si>
    <t>Ivica Tandara dipl.ing.str. (strojarski dio)</t>
  </si>
  <si>
    <t>Toni Jakaša dipl.ing.el. (elektro dio)</t>
  </si>
  <si>
    <t>TROŠKOVNIK RADOVA</t>
  </si>
  <si>
    <t>Jedinične cijene navedene u Troškovniku radova moraju biti iskazane bez obračunatog PDV-a;</t>
  </si>
  <si>
    <t>Ponuditelj mora ispuniti sve stavke Troškovnika;</t>
  </si>
  <si>
    <t>U cijenu radova moraju biti uključeni svi troškovi rada i materijala (nabavu materijala, transport do gradilišta, skladištenje materijala i manupulaciju materijalom na gradilištu), radne skele, pripremu i izvođenje radova, svi posredni i neposredni troškovi za rad, materijal, transport, alat i građevinske strojeve, takse i sva ostala davanja te zavisni troškovi koje je izvođač obvezan izvršiti iz bilo kojeg razloga.</t>
  </si>
  <si>
    <t>U cijenu ponude moraju biti uračunati svi troškovi i popusti, bez poreza na dodanu vrijednost, koji se iskazuje zasebno iza cijene ponude.</t>
  </si>
  <si>
    <t>Ponuditelji moraju na za to predviđenim praznim mjestima troškovnika, prema odgovarajućim stavkama, navesti podatke o proizvodu i tipu odgovarajućeg proizvoda koji nude. Kriteriji mjerodavni za ocjenu jednakovrijednosti navedeni su u opisu stavke. Dokaz jednakovrijednosti mora podnijeti ponuditelj. Proizvodi koji su u dokumentaciji za nadmetanje (troškovniku) navedeni kao primjer smatraju se ponuđenima ako ponuditelj ne navede nikakve druge proizvode na za to predviđenom mjestu troškovnika predmeta nabave.</t>
  </si>
  <si>
    <t>Prije davanja konačne ponude obavezno izvršiti upoznavanje sa dokumentacijom i situacijom na terenu te tražiti eventualna pojašnjenja prije zaključivanja ponude.</t>
  </si>
  <si>
    <t>Prije narudžbe opreme potrebno uzorak dostaviti Investitoru i projektantu na suglasnost.</t>
  </si>
  <si>
    <t>A.</t>
  </si>
  <si>
    <t>GRAĐEVINSKI RADOVI</t>
  </si>
  <si>
    <t>BRAVARSKI RADOVI</t>
  </si>
  <si>
    <t>UKUPNO st. 1</t>
  </si>
  <si>
    <t>UKUPNO st. 2</t>
  </si>
  <si>
    <t>m2</t>
  </si>
  <si>
    <t>m1</t>
  </si>
  <si>
    <t>UKUPNO st. 3</t>
  </si>
  <si>
    <t>PODOPOLAGAČKI I LIČILAČKI RADOVI</t>
  </si>
  <si>
    <t xml:space="preserve">Dvokratno bojanje unutarnjih zidova i stropova  disperzivnim bojama po izboru naručitelja. U stavku uključiti potrebna krpanja i popravke eventualnih neravnina. Radna skela uključena u cijenu. Obračun po m² </t>
  </si>
  <si>
    <t>zidovi</t>
  </si>
  <si>
    <t>stropovi</t>
  </si>
  <si>
    <t>A. GRAĐEVINSKI RADOVI - UKUPNO</t>
  </si>
  <si>
    <t>B.</t>
  </si>
  <si>
    <t>STROJARSKI RADOVI</t>
  </si>
  <si>
    <t>Toplinski predizolirane bakrene cijevi za razvod  instalacije grijanja, uključivo fitinge, lukove, koljena, prelazne komade i sl.,  slijedećih dimenzija:</t>
  </si>
  <si>
    <r>
      <t>Ø28</t>
    </r>
    <r>
      <rPr>
        <sz val="10"/>
        <rFont val="Arial"/>
        <family val="2"/>
        <charset val="238"/>
      </rPr>
      <t>x1</t>
    </r>
  </si>
  <si>
    <t>Izolacija AC 28x13mm</t>
  </si>
  <si>
    <t>Troputi  mješajući ventil sa glavom za regulaciju temperature tople vode, izrađen od mesinga, NO25.</t>
  </si>
  <si>
    <t>Kuglasta slavina za navojnu ugradnju, slijedećih dimenzija, (u stavku uključiti sav potreban spojni i brtveni materijal):</t>
  </si>
  <si>
    <t>DN25  NP 6</t>
  </si>
  <si>
    <t>Nepovratni ventil za navojnu ugradnju uključivo sav potreban spojni i brtveni materijal</t>
  </si>
  <si>
    <t>Hvatač nečistoća za navojnu ugradnju, slijedećih dimenzija, (u stavku uključiti sav potreban spojni i brtveni materijal):</t>
  </si>
  <si>
    <r>
      <t>Ventili za hidrauličko balansiranje, proizvod kao IMI International</t>
    </r>
    <r>
      <rPr>
        <sz val="9"/>
        <rFont val="Arial"/>
        <family val="2"/>
        <charset val="238"/>
      </rPr>
      <t>, sa proporcionalnom karakteristikom prigušenja, opremljen mjernim priključcima za podešavanje protoka, priključkom za ispust, te ručnim kolom sa skalom za predpodešavanje i blokiranje podešenog položaja, u kompletu sa spojnim i brtvenim materijalom za spajanje na cijevni razvod. Stavka obvezno uključuje jednokratno podešavanje protoka pomoću originalnog mjernog instrumenta i izradu zapisnika o postignutim protocima.</t>
    </r>
  </si>
  <si>
    <r>
      <t xml:space="preserve">tip kao </t>
    </r>
    <r>
      <rPr>
        <b/>
        <sz val="9"/>
        <rFont val="Arial"/>
        <family val="2"/>
        <charset val="238"/>
      </rPr>
      <t>STAD</t>
    </r>
    <r>
      <rPr>
        <sz val="9"/>
        <rFont val="Arial"/>
        <family val="2"/>
        <charset val="238"/>
      </rPr>
      <t xml:space="preserve"> ili sl.sljedećih dimenzija:</t>
    </r>
  </si>
  <si>
    <t>DN25  NP10</t>
  </si>
  <si>
    <t xml:space="preserve">DN15 </t>
  </si>
  <si>
    <t>Odzračni lončić sa automatskim odzračnim ventilom NO 15.</t>
  </si>
  <si>
    <t>Termometar 0-100C.</t>
  </si>
  <si>
    <t>Manometar 0-6bara.</t>
  </si>
  <si>
    <t>Čelične bešavne cijevi za razvod  instalacije komprimiranog zraka, uključivo fitinge, lukove, koljena, prelazne komade i sl.,  slijedećih dimenzija:</t>
  </si>
  <si>
    <t>NO25</t>
  </si>
  <si>
    <t xml:space="preserve">   NO20</t>
  </si>
  <si>
    <t>U ovoj stavci je čišćenje,miniziranje te lakiranje plavom bojom.</t>
  </si>
  <si>
    <t>Brze spojnice za komprimirani zrak priključka NO20.</t>
  </si>
  <si>
    <t>Sitni i potrošni materijal koji nije posebno specificiran a koji je nužan za montažu opreme, kao boce s kisikom, brtve, vijci, matice, ovjesi, konzole, pričvrsni materijal, materijal za varenje i lemljenje, proturne cijevi, ostali fazonski komadi te pomoćni materijal.</t>
  </si>
  <si>
    <t>Montaža specificirane opreme i materijala do potpune pogonske gotovosti, uključivo hladna i topla tlačna proba, punjenje instalacije, pražnjenje i ponovno punjenje radi ispiranja, izrada radioničke dokumentacije za nestandardnu opremu, ostala eventualno potrebna razrađivanja dokumentacije, odzračivanje, uz pisano izvješće o uspješno obavljenim probama i postignutim parametrima, probnim pogonom u trajanju od 48 sati i sudjelovanju pri puštanju u pogon, podešavanju i balansiranju s ovlaštenim serviserima i predstavnicima isporučioca opreme. Troškovi pogonske energije nisu uključeni.</t>
  </si>
  <si>
    <t>Troškovi prijevoza i uskladištenja materijala specificiranog po stavkama, od mjesta nabave do radilišta, troškovi dovoza i odvoza alata potrebnog za montažu instalacije, te odvoz preostalog materijala sa radilišta.</t>
  </si>
  <si>
    <t>Stalno čišćenje gradilišta od preostalog materijala i različite ambalaže, kao i zaštita ugrađene i instalirane opreme od utjecaja radova na objektu (zaštita od prašine, oštećivanja i sl.)</t>
  </si>
  <si>
    <t>Pomoćni građevinski radovi potrebni kod ugradnje sve gore navedene opreme, poput bušenja rupa u zidu/stropu za polaganje cjevovoda i sl.</t>
  </si>
  <si>
    <t xml:space="preserve">VENTILACIJA </t>
  </si>
  <si>
    <t>zastupa Klima expert doo</t>
  </si>
  <si>
    <t>protok dobavnog zraka</t>
  </si>
  <si>
    <t>protok otpadnog zraka</t>
  </si>
  <si>
    <t>raspoloživi pad tlaka na dobavnom zraku</t>
  </si>
  <si>
    <t>250 Pa</t>
  </si>
  <si>
    <t>raspoloživi pad tlaka na otpadnom zraku</t>
  </si>
  <si>
    <t>efikasnost rekuperatora zima</t>
  </si>
  <si>
    <t>86,9%</t>
  </si>
  <si>
    <t>temperatura vode(grijanje) na vodenom izmjenjivaču</t>
  </si>
  <si>
    <t>55/45°C</t>
  </si>
  <si>
    <t>učin vodenog izmjenjivača(grijanje)</t>
  </si>
  <si>
    <t>pad tlaka vodenog izmjenjivača</t>
  </si>
  <si>
    <t>efikasnost rekuperatora ljeto</t>
  </si>
  <si>
    <t>napajanje</t>
  </si>
  <si>
    <t>dužina</t>
  </si>
  <si>
    <t>širina</t>
  </si>
  <si>
    <t>visina</t>
  </si>
  <si>
    <t>masa</t>
  </si>
  <si>
    <t>U ovoj stavci su frekventni upravljači,kanalni osjetnik temperature,te regulator za upravljanje i kompletna automatika za pravilan rad.</t>
  </si>
  <si>
    <t>Aluminijska fiksna žaluzija za dovod i odvod zraka, s jednim redom  lamela, sa ugradbenim okvirom, proizvod kao Klimaoprema ili sl. sljedećih dimenzija:</t>
  </si>
  <si>
    <t>AFŽV 1500 x 400 + UR</t>
  </si>
  <si>
    <t>Regulacijske cilindrične zaklopke, izrađene iz pocinčanog čeličnog lima sa samokočivim regulacijskim plastičnim mehanizmom (ugrađuje se na zaklopke promjera D ≤ 250 mm i temperature do 70˚C), te metalnim mehanizmom za promjere D≥250 mm, proizvod kao Klimaoprema ili sl.sljedećih dimenzija:</t>
  </si>
  <si>
    <t>RZ-C Ø250</t>
  </si>
  <si>
    <t>Rešetke i anemostati za dovod i odvod zraka, izrađene od Al-profila, oličene u RAL boju po izboru projektanta interijera.  Sa dva reda pojedinačno podesivih lamela, prednji red lamela je hotizontalan. Ugradnja s ugradbenim okvirom i bravicama. Ugradbeni okvir izrađen od pocinčanog čeličnog lima,  proizvod kao Klimaoprema tip OAH ili sl.sljedećih dimenzija BxH:</t>
  </si>
  <si>
    <t>DVS-K 500 fi 250</t>
  </si>
  <si>
    <t>Pravokutni kanali za razvod zraka izrađeni iz pocinčanog lima klasa 1,4 po DIN 24191 ( EUROVENT 2,2 ) uključivo prirubnički profili Mez/Gephard P20/30 i kutnici. Kanali s većom stranicom od 300 mm ukrućuju se križnim brazdama ili uzdužnim Z brazdama. Uključivo svi fazonski komadi, kanalski nastavci, koljena s registrima skretnih limova te prirubnice iz kutnog željeza. Isključivo zavjesni, pričvrsni i brtveni materijal.</t>
  </si>
  <si>
    <t>Obračun po kg</t>
  </si>
  <si>
    <t>kg</t>
  </si>
  <si>
    <t>Zavjesni, pričvrsni i brtveni materijal za spajanje i montažu kanala. Brtvljenje sekcija kanala izvesti pomoću negorive teka-strip ili dec trake.</t>
  </si>
  <si>
    <t>Okrugli (spiro)  ventilacijski kanali od pocinčanog čeličnog lima – izrada po DIN 24147 (klasa 1,4 po DIN 24194 ili  EUROVENT 2,2 ) U isporuku je uključena odgovarajuća količina spojnica, za spajanje ravnih dionica međusobno, kao i fazonskih komada. Uključivo fazonski komadi ( lukovi, T-komadi, prijelazni komadi i redukcije i dr. ) i sav ovjesni materijal na čeličnu konstrukciju. Sljedećih dimenzija:</t>
  </si>
  <si>
    <t>Ø450</t>
  </si>
  <si>
    <t>Ø315</t>
  </si>
  <si>
    <r>
      <t>Ø</t>
    </r>
    <r>
      <rPr>
        <sz val="9"/>
        <color indexed="8"/>
        <rFont val="Arial"/>
        <family val="2"/>
        <charset val="238"/>
      </rPr>
      <t>250</t>
    </r>
  </si>
  <si>
    <t>Fleksibilna  predizolirana alu-cijev za zrak, proizvod kao AIR SONO CONNECTIONS tip ALUCONNECT ili jednakovrijedan. Uključiti sav pribor i materijal potreban za ugradnju. Sljedećih dimenzija:</t>
  </si>
  <si>
    <r>
      <rPr>
        <sz val="9"/>
        <color indexed="8"/>
        <rFont val="Arial"/>
        <family val="2"/>
        <charset val="238"/>
      </rPr>
      <t>Ø4</t>
    </r>
    <r>
      <rPr>
        <sz val="9"/>
        <rFont val="Arial"/>
        <family val="2"/>
        <charset val="238"/>
      </rPr>
      <t xml:space="preserve">50 </t>
    </r>
  </si>
  <si>
    <r>
      <rPr>
        <sz val="9"/>
        <color indexed="8"/>
        <rFont val="Arial"/>
        <family val="2"/>
        <charset val="238"/>
      </rPr>
      <t>Ø</t>
    </r>
    <r>
      <rPr>
        <sz val="9"/>
        <rFont val="Arial"/>
        <family val="2"/>
        <charset val="238"/>
      </rPr>
      <t xml:space="preserve">250 </t>
    </r>
  </si>
  <si>
    <t>Toplinska izolacija pravokutnih i okruglih kanala toplinskom izolacijom s parnom branom, klase B1, debljine 13 mm, proizvod kao Armaflex AF tip AF-13-99/E. Stavka uključuje potrebnu količinu ljepila te završne originalne trake kao AF/Armaflex za spojeve. Navedenim materijalom predviđena je izolacija kompletnog kanalskog razvoda kondicioniranog i povratnog zraka, svježeg i dijela otpadnog zraka, te plenuma.</t>
  </si>
  <si>
    <t>Obračun po m2</t>
  </si>
  <si>
    <r>
      <t>m</t>
    </r>
    <r>
      <rPr>
        <vertAlign val="superscript"/>
        <sz val="9"/>
        <rFont val="Arial"/>
        <family val="2"/>
        <charset val="238"/>
      </rPr>
      <t>2</t>
    </r>
  </si>
  <si>
    <t>Puštanje u pogon klimakomore od strane ovlaštenog servisa proizvođača , uključivo izrada protokola, prethodna kontrola instalacije, stavljanje pod napon, podešavanje automatske regulacije, programiranje režima rada prema zahtjevu naručitelja i sva potrebna dokumentacija na hrvatskom jeziku.</t>
  </si>
  <si>
    <t>Balansiranje i podešavanje kmpletnog sustava na zračnoj strani,  probni rad u trajanju od 72 sata, te puštanje u redovan pogon instalacije do potpune funkcionalnosti sa izdavanjem zapisnika o obavljenim radovima i ispitivanjima. Troškovi pogonske energije nisu uključeni.</t>
  </si>
  <si>
    <t>Montaža naprijed navedene opreme i materijala do potpune pogonske spremnosti uključivo mehanička montaža pripadnih elemenata automatske regulacije.</t>
  </si>
  <si>
    <t>Sitno potrošni materijal potreban za ugradnju sve gore navedene opreme do potpune pogonske funkcionalnosti</t>
  </si>
  <si>
    <t>Izdavanje garancijskih listova za ugrađenu opremu, izrada uputa za održavanje, te školovanje osoblja za rukovanje instalacijom</t>
  </si>
  <si>
    <t>Transport navedene opreme do mjesta ugradnje kao i raznošenje opreme i alata po gradilištu. Povrat eventualno preostalog materijala na skladište izvođača, te čišćenje radilišta nakon završene montaže.</t>
  </si>
  <si>
    <t xml:space="preserve">Prikupljanje i ishođenje svih potrebnih izjava o sukladnosti opreme i atesta od ovlaštenih kuća, potrebnih pri tehničkom pregledu objekta. </t>
  </si>
  <si>
    <t>Pripremno i završni radovi, te građevinska pripomoć uz uporabu skele na visini većoj od 2.5 m.</t>
  </si>
  <si>
    <t xml:space="preserve">Građevinski radovi kao probijanje rupa u AB zidu za prolaz </t>
  </si>
  <si>
    <t>instalacija ventilacije.</t>
  </si>
  <si>
    <t xml:space="preserve">GRIJANJE KLIMA KOMORE I KOMPRIMIRANI ZRAK </t>
  </si>
  <si>
    <t>UKUPNO st. 2:</t>
  </si>
  <si>
    <t>UKUPNO st. 1:</t>
  </si>
  <si>
    <t xml:space="preserve">DEMONTAŽNI RADOVI TE RADOVI VEZANI NA SANACIJU I DEMONTAŽNE RADOVE </t>
  </si>
  <si>
    <t xml:space="preserve">Demontaža kazetnih jedinica split sustava te njihovo </t>
  </si>
  <si>
    <t xml:space="preserve">otpajanje sa bakrenog cijevnog razvoda,polačenje radne </t>
  </si>
  <si>
    <t>tvari a sve radi novog smještaja instalacija.</t>
  </si>
  <si>
    <t>U ovoj stavci je ponovna montaža te spajanje cijevni razvod</t>
  </si>
  <si>
    <t>vakumiranje te pušatanje u pogon.</t>
  </si>
  <si>
    <t>Stavka podrazumjava otpajanja i spajanje na elektroinstalacije.</t>
  </si>
  <si>
    <t xml:space="preserve">Demontaža pločastih radijatora te njihovo </t>
  </si>
  <si>
    <t>otpajanje sa cijevnog razvoda.</t>
  </si>
  <si>
    <t>nakon servisa i čišćenja.</t>
  </si>
  <si>
    <t xml:space="preserve">Dobava i montaža radijatorskih ventila sa termoglavom te </t>
  </si>
  <si>
    <t>prigušnica za radijatore.</t>
  </si>
  <si>
    <t>ventil sa termoglavom 1/2"</t>
  </si>
  <si>
    <t>prigušnica 1/2"</t>
  </si>
  <si>
    <t>Dobava i montaža predizolirane bakrene cijevi u kolutu za  produživanje instalacije freona  plinske i tekuće faze namjenjene za rashladni medij R-410A .</t>
  </si>
  <si>
    <t xml:space="preserve"> Ø9,5 mm</t>
  </si>
  <si>
    <t xml:space="preserve"> Ø12,1 mm</t>
  </si>
  <si>
    <t>UKUPNO st. 3:</t>
  </si>
  <si>
    <t>4. ELEKTRIČNA INSTALACIJA JAKE STRUJE - UKUPNO:</t>
  </si>
  <si>
    <t>B. STROJARSKI RADOVI - UKUPNO</t>
  </si>
  <si>
    <t>C. ELEKTRO RADOVI - UKUPNO</t>
  </si>
  <si>
    <t>ELEKTRO RADOVI</t>
  </si>
  <si>
    <t>C.</t>
  </si>
  <si>
    <t>REKAPITULACIJA:</t>
  </si>
  <si>
    <t>Građevinski radovi na popravku fasade i zidova koji su potrebni prilikom izmjene vanjske stolarije a da se sve dovede ispravno stanje.</t>
  </si>
  <si>
    <t>ADAPTACIJA PROSTORA KONFEKCIJE U POGONU DES-a</t>
  </si>
  <si>
    <t>Dobava i montaža ul vrata dim:1.8x3.5 m izvedeno od alu profila   sa  prekidom termo mosta, sa  2
EPDM brtve. Vrata su  dvokrilna sa  panik letvom, nadsvjetlom na otvaranje ventus s polugom te sa  svim potrebnim okovom XL  britvele i hidraulikom za  samozatvaranje. Ispuna u donjem dijelu vrata je sendvič panel u gornjem i nadsvjetlu izo  lamistal sigurnosno staklo. Stavka uključuje montažu, demontažu i odvoz na  deponij te sve  potrebne opšave i ojačanja.</t>
  </si>
  <si>
    <t>Dobava i montaža ul vrata dim:2,0x3.5 m izvedeno od alu profila sa  prekidom termo mosta, sa  2
EPDM brtve. Vrata su  dvokrilna sa  sa  panik letvom, nadsvjetlom na otvaranje ventus s polugom te sa  svim potrebnim okovom XL  britvele i hidraulikom za  samozatvaranje. Ispuna  sendvič panel u donjem dijelu a u gornjem i nadsvjetlu izo  lamistal sigurnosno staklo. Vrata dodatno ojačati zbog dimenzije.                       
Stavka uključuje montažu demontažu i odvoz na  deponij te sve  potrebne opšave ojačanja.</t>
  </si>
  <si>
    <t>Dobava i montaža alu  stijenke koja  se  sastoji od  ul vrata dim:2,5x3.5 m sa  svim potrebnim okovom. Ispuna izo staklo,sa  panik letvom uključujući i demontažu postojeće stijenke u cijeni sve izvedeno od  alu  profila sa  termo mostom, pojačanim okovom, hidraulički dvostruki zatvarač.
Zbog dimenzija otvora ispuna sendvič panel u nadsvjetlu predvidjeti prozore sa  mogućnošću otvaranja na  ventus te izo  lamistal staklo zbog sigurnosti sa  lowe premazom Vrata  dodatno ojačati zbog dimenzija.                   
Stavka uključuje montažu demontažu i odvoz na deponij te sve potrebne opšave, ojačanja.</t>
  </si>
  <si>
    <t>Dobava i montaža uredskih ul vrata dim:0,8x2.5 m sa  svim potrebnim okovom ispuna izo staklo  sa  mogućnošću otvaranja na  ventus te izo  lamistal staklo zbog sigurnosti sa  lowe premazom.
Vrata  dodatno ojačati.
Stavka uključuje montažu  i dovoz te sve potrebne opšave, ojačanja.</t>
  </si>
  <si>
    <t>Dobava i montaža staklene stijenke KOPILIT sa svom potrebnom podkonstrukcijom dim: 6x4,5m. Osigurati otporivost za slučaj provjetravanja.
Stavkom uključiti montažu, demontaž i odvoz stare  čelične bravarije te sve potrebne opšave.</t>
  </si>
  <si>
    <t>Dobava i montaža nadsvjetla sastavljenog od 6 otvorivih i 6 fiksnih polja dim: 12x1,5m sa svim potrebnim okovom. Izvedba od termoprofila u boji po izboru projektanta. Ispuna izo sigurnosno lamistal staklo sa low premazom.
Stavka uključuje i jednokrilna ulazna vrata 1x2,5m sa svim potrebnim okovom, samozatvaračem, panik letvom i nadsvjetlom.
Stavkom uključiti montažu, demontaž i odvoz stare  čelične bravarije te sve potrebne opšave.</t>
  </si>
  <si>
    <t>Sanacija postojećih otvora šivaonice i krojnice kako bi se spriječio prodor vode. Sanacija se sastoji od pripreme podloge te postave trajno elastičnog kita odnosno hydrostop premaza kao i izmjena brtvi.</t>
  </si>
  <si>
    <t>RUŠENJE I IZRADA PREGRADNIH ZIDOVA</t>
  </si>
  <si>
    <t>PREGRADNI ZID d=10cm
Dobava   materijala   i   izrada   /   ugradnja   gips- kartonskog pregradnog zida salona uzoraka. Debljina zida 10cm;   jednostruka       metalna       podkonstrukcija iz pocinčanih  CW75 / UW75 profila,  montiranih u svemu prema uputama proizvođača; dvostrana jednoslojna obloga iz gips kartonskih     ploča    debljine     12,5mm;     ispuna mineralnom  vunom za ispunu pregradnih  zidova, min.  debljine  7,5cm;  zaglađeno  i bandažirano  u kvaliteti K2. Etažna visina do 4,2m. Obračun po m2 izvedene pregrade.</t>
  </si>
  <si>
    <r>
      <rPr>
        <sz val="10"/>
        <rFont val="Arial"/>
        <family val="2"/>
        <charset val="238"/>
      </rPr>
      <t>Izrada Armstrong spuštenoga stropa,</t>
    </r>
    <r>
      <rPr>
        <b/>
        <sz val="12"/>
        <rFont val="Arial"/>
        <family val="2"/>
      </rPr>
      <t xml:space="preserve">
</t>
    </r>
    <r>
      <rPr>
        <sz val="10"/>
        <rFont val="Arial"/>
        <family val="2"/>
        <charset val="238"/>
      </rPr>
      <t>Nosivi T profili širine do 25 mm, uz rubove završni L profili.  Ovješenje  potrebnim  visilicama,  dužine do 0,8m. Ispuna od mineralnih ploča, debljine minimalno 15 mm. Konstrukcija i ispuna u dezenu i  boji prema izboru investitora.  Etažna visina do
4,3m;  postavljanje  stropa  na  visinu  do  3,00m;uključuje potrebnu skelu / ljestve za rad na visini.
MODULARNI    SPUŠTENI    STROP   -   tip   kao Armstrong     "HYDROBOARD"      Board,     raster 600x600mm</t>
    </r>
  </si>
  <si>
    <t xml:space="preserve">
PREGRADNI ZID d=10cm
Dobava   materijala   i   izrada   /   ugradnja   gips- kartonskih pregradnog zida EI90 između krojarnice i šivaonice. Debljina zida 10cm;   jednostruka       metalna       podkonstrukcija iz pocinčanih  CW75 / UW75 profila,  montiranih  u svemu prema uputama proizvođača; dvostrana jednoslojna obloga iz gips kartonskih     ploča    debljine     12,5mm;     ispuna mineralnom  vunom za ispunu pregradnih  zidova, min.  debljine  7,5cm;  zaglađeno  i bandažirano  u kvaliteti K2. Etažna visina do 4,2m. Obračun po m2 izvedene pregrade s izrađenim vratima u skladu s bravarom zbog jednostavnije ugradnje.</t>
  </si>
  <si>
    <t xml:space="preserve">Rušenje pregradnih zidova između šivaonice i krojnice u svrhu izrade novog ureda i demontaža ulaznih vrata.
Stavka uključuje odvoz porušenog materijala na deponij. 
</t>
  </si>
  <si>
    <t>PREGRADNI ZID d=10cm
Dobava   materijala   i   izrada   /   ugradnja   gips- kartonskih pregradnih zidova EI90 za ured, modelarnicu i podjelu skladišta. Debljina zida 10cm;   jednostruka       metalna       podkonstrukcija iz pocinčanih  CW75 / UW75 profila,  montiranih  u svemu prema uputama proizvođača; dvostrana jednoslojna obloga iz gips kartonskih     ploča    debljine     12,5mm;     ispuna mineralnom  vunom za ispunu pregradnih  zidova, min.  debljine  7,5cm;  zaglađeno  i bandažirano  u kvaliteti K2. Etažna visina do 4,2m. Obračun po m2 izvedene pregrade s izrađenim vratima u skladu s bravarom zbog jednostavnije ugradnje.</t>
  </si>
  <si>
    <t>Strojno pilanje AB zidnog panela za proširenje vrata.</t>
  </si>
  <si>
    <t>Priprema podloge strojno kugličnim sačmarenjem,brušenjem ili frezanjem.
Priprema se izvodi zbog odstranjivanja loših 
površinskih dijelova sa komplet čišćenjem,  
usisavanjem,a sve zbog potrebne prionjivosti podne obloge za podlogu (vlačna čvrstoća min. 1,5 N/mm).Obracun   po m2.</t>
  </si>
  <si>
    <t>Izrada zaobljenog spoja zida i poda tkz. holker sokla od radijusa R=3-5 cm i visine 10 cm od istovijetne podne obloge, unutarnji i vanjski kutevi se vare elektrodom. Obraćun po m1.</t>
  </si>
  <si>
    <t>Silikoniranje  svih spojeva  podne obloga  sa vratima, cijevima  i vertikalama silikonom u boji kao podna  obloga.</t>
  </si>
  <si>
    <t>Dobava i ugradnja prijelaznih lajsni od eloksiranog aluminija sa tiplom i vijkom. Obraćun po m1.</t>
  </si>
  <si>
    <t>Mjestimično struganje stare boje, bandažiranje pukotina te gletovanje teranil smjesom u dvije ruke i brušenjem. Gletovanjem je potrebno obuhvatiti ostrugane površine,  bandažirane površine te veće neravnine. Radna skela uključena u cijenu.</t>
  </si>
  <si>
    <t xml:space="preserve">Bojanje transportnih puteva uljenom bojom i šablonama.
Obračun po m1. </t>
  </si>
  <si>
    <t>Ventilacijska rekuperatorska jedinica sa pločastim protustrujnim aluminijskim rekuperatoskim izmjenjivačem, by-passom te visokoučinkovitim centrifugalnim EC ventilatorom bez četkica s direktnim pogonom , vodenim izmjenjivačem montiranim unutar uređaja. Uređaj najmjenjen  za podnu ili podstropnu hirizontalnu ugradnju, izrađen je od aluminijskih profila i izoliranih 36 mm Aluzinc panela  otpornim na koroziju i oksidaciju.  Standardna isporuka uključuje F7 filtere svježeg zraka i M5 filtere na odsisnom zraku. KE-EVO-PH LCD dodirni panel-upravljač sa digitalnim prikazom upravlja radom ventilatora (ručno, automatski, automatski putem CO2, CO2/VOC ili EE16 senzora vlage), omogućuje paljenje i gašenje uređaja te vremensko programiranje. Upravljač štiti rekuperator od stvaranja leda upravljanjem protokom zraka, upravlja predgrijačima, dogrijačima, ventilima na vodenom izmjenjivaču, by-pass žaluzinom, omogućava prikaz alarma zaprljanosti filtera i kvara ventilatora. 
Uređaj mora zadovoljavati ERP 2016 regulativu.</t>
  </si>
  <si>
    <r>
      <t xml:space="preserve">proizvođač kao ili sl: </t>
    </r>
    <r>
      <rPr>
        <b/>
        <sz val="9"/>
        <rFont val="Arial"/>
        <family val="2"/>
        <charset val="238"/>
      </rPr>
      <t>ZEEN</t>
    </r>
  </si>
  <si>
    <r>
      <t xml:space="preserve">tip: </t>
    </r>
    <r>
      <rPr>
        <b/>
        <sz val="9"/>
        <rFont val="Arial"/>
        <family val="2"/>
        <charset val="238"/>
      </rPr>
      <t>KE-HRETOP-EC4</t>
    </r>
  </si>
  <si>
    <t>3200 m3/h</t>
  </si>
  <si>
    <t>18,59 kW</t>
  </si>
  <si>
    <t>6,96 kPa</t>
  </si>
  <si>
    <t>80,3%</t>
  </si>
  <si>
    <t>el snaga  2 x ventilatora x 1,34kW</t>
  </si>
  <si>
    <t>2,68 kW</t>
  </si>
  <si>
    <t>2385 mm</t>
  </si>
  <si>
    <t>1584 mm</t>
  </si>
  <si>
    <t>1080 mm</t>
  </si>
  <si>
    <t>530 kg</t>
  </si>
  <si>
    <t>otvor 1500x500 d=30cm</t>
  </si>
  <si>
    <t>Ispusna navojna slavina za vodu, nazivnog tlaka PN 16,u kompletu s vijčanom spojkom, kapom i lancem, dimenzije</t>
  </si>
  <si>
    <t>Demontažni radovi na ventilacijskom sustavu:</t>
  </si>
  <si>
    <t xml:space="preserve"> -demontaža ventilacijskih kanala komplet sa rešetkama</t>
  </si>
  <si>
    <t xml:space="preserve"> -demontaža odsisnih ventilatora(cca 200kg)</t>
  </si>
  <si>
    <t xml:space="preserve"> -demontaža odsisnih ventilacijskih napa(cca 400kg)</t>
  </si>
  <si>
    <t xml:space="preserve"> -dobava i montaža novih kanala te njihova prilagodba na novu</t>
  </si>
  <si>
    <t xml:space="preserve">poziciju </t>
  </si>
  <si>
    <t xml:space="preserve"> -montaža napa na novu poziciju</t>
  </si>
  <si>
    <t>U ovoj stavci je odvod na deponij.</t>
  </si>
  <si>
    <t xml:space="preserve">Demontaža kalorifera te njihovo otpajanje sa kanalnog i </t>
  </si>
  <si>
    <t xml:space="preserve">cijevnog razvoda,čišćenje te servis. </t>
  </si>
  <si>
    <t xml:space="preserve">U ovoj stavci je ponovna montaža te spajanje na kanalni i </t>
  </si>
  <si>
    <t>cijevni razvod te pušatanj u pogon.</t>
  </si>
  <si>
    <t xml:space="preserve">-NYY-J  4x95mm2 </t>
  </si>
  <si>
    <t>-H07V-K  50mm2</t>
  </si>
  <si>
    <t>-NO5RR-F 3x1,5mm2</t>
  </si>
  <si>
    <t>-NO5RR-F 5x1,5mm2</t>
  </si>
  <si>
    <t>- CSS 20</t>
  </si>
  <si>
    <t>- CSS 25</t>
  </si>
  <si>
    <r>
      <t xml:space="preserve">Dobava, montaža i spajanje razvodnog ormara oznake </t>
    </r>
    <r>
      <rPr>
        <b/>
        <sz val="10"/>
        <rFont val="Arial"/>
        <family val="2"/>
        <charset val="238"/>
      </rPr>
      <t>+RO</t>
    </r>
    <r>
      <rPr>
        <sz val="10"/>
        <rFont val="Arial"/>
        <family val="2"/>
        <charset val="238"/>
      </rPr>
      <t xml:space="preserve">, dimenzija [(800+800)x(2000+100)x400mm], tipski testiran prema IEC 60439-1/IEC 61439-1-2.Ormar je slobodnostojeći, metalni, s punim metalnim vratima, sa stupnjem zaštite IP65. 
Potrebno predvidjeti 20% rezervnog prostora u svrhu budućih nadogradnji.
Stavka uključuje sav potreban montažni materijal za potpunu funkcionalnost. </t>
    </r>
  </si>
  <si>
    <t>Podnožje/krov ormara 800x400mm, stupanj zaštite IP65,</t>
  </si>
  <si>
    <t>Podne klizne uvodnice 800x400mm</t>
  </si>
  <si>
    <t>Usponski profili 2000mm</t>
  </si>
  <si>
    <t>Stražnja ploča 2000x800mm, stupanj zaštite IP65</t>
  </si>
  <si>
    <t>Temeljna ploča 2000x800mm</t>
  </si>
  <si>
    <t>Prednja vrata 2000x800mm, stupanj zaštite IP65</t>
  </si>
  <si>
    <t>Maska podnožja 800x100mm</t>
  </si>
  <si>
    <t>Set za povezivanje ormara</t>
  </si>
  <si>
    <t>Tropolni+N katodni odvodnik prenapona klase C, 40kA, sa kontaktom za signalizaciju dotrajalosti</t>
  </si>
  <si>
    <t>Tropolni kompaktni prekidač snage 250A, sa termomagnetskom zaštitnom jedinicom TMD podesivom od 0.7-1xIn, prekidne moći 36kA</t>
  </si>
  <si>
    <t>Signalna lampica crvena</t>
  </si>
  <si>
    <t>LED lampica crvena 230VAC</t>
  </si>
  <si>
    <t>Četveropolni kompaktni prekidač snage 160A, sa termomagnetskom zaštitnom jedinicom TMD podesivom od 0.7-1xIn, prekidne moći 25kA</t>
  </si>
  <si>
    <t>Tropolni rastavljač-osigurač 100A, ugradnja na temeljnu ploču</t>
  </si>
  <si>
    <t>Četveropolna strujna zaštitna sklopka 40/4/0.03A</t>
  </si>
  <si>
    <t>Četveropolna strujna zaštitna sklopka 40/4/0.3A</t>
  </si>
  <si>
    <t>Četveropolna strujna zaštitna sklopka 63/4/0.03A</t>
  </si>
  <si>
    <t>Jednopolni minijaturni automatski prekidač B6A, 10kA</t>
  </si>
  <si>
    <t>Jednopolni minijaturni automatski prekidač C20A, 10kA</t>
  </si>
  <si>
    <t>Tropolni minijaturni automatski prekidač C10A, 10kA</t>
  </si>
  <si>
    <t>Tropolni minijaturni automatski prekidač C63A, 10kA</t>
  </si>
  <si>
    <t>Četveropolni bešumni sklopnik 4NO, 40A, napon upravljanja 230VAC</t>
  </si>
  <si>
    <t>Zaštitna kapa za RST sabirnicu</t>
  </si>
  <si>
    <r>
      <t>Tropolna shema izvedenog stanja razdjelnika</t>
    </r>
    <r>
      <rPr>
        <b/>
        <sz val="10"/>
        <color indexed="8"/>
        <rFont val="Arial"/>
        <family val="2"/>
      </rPr>
      <t xml:space="preserve">, </t>
    </r>
    <r>
      <rPr>
        <sz val="10"/>
        <color indexed="8"/>
        <rFont val="Arial"/>
        <family val="2"/>
        <charset val="238"/>
      </rPr>
      <t xml:space="preserve"> napravljena u AutoCAD Electrical, Eplan ili sl.</t>
    </r>
  </si>
  <si>
    <t>UKUPNO +RO:</t>
  </si>
  <si>
    <t>Prespajanje postojeće instalacije u prostoru uzoraka sa izmještanjem razvodnog ormara na dogovorenu poziciju.
Komplet sa svim radovima i spojnim i montažnim priborom.</t>
  </si>
  <si>
    <t>Dobava montaža i spajanje opreme u postojeći razvodni ormar za potrebe nove opreme.
Montira se slijedeć oprema:
1 kom RCD 40/003/4p
4 kom automatski osigurač C10A,3p
3 kom automatski osigurač C10A, 1p
Komplet sa svim radovima i spojnim i montažnim priborom.</t>
  </si>
  <si>
    <t>Dobava, montaža i spajanje LED dekorativne nadgradne svjetiljke, optika protiv blještanja, životni vijek 50.000h pri L80B10, svjetlosni tok LED modula 3200lm, snage 32W, IP40 zaštita, CRI &gt; 80, 4000K.</t>
  </si>
  <si>
    <t>Dobava, montaža i spajanje podžbuknog seta . Set se sastoji od slijedećih elemenata:</t>
  </si>
  <si>
    <t>podžbukna kutija 4modula</t>
  </si>
  <si>
    <t>nosivi i ukrasni okvir za 4modula</t>
  </si>
  <si>
    <t>šuko priključnica 16A, 230V (2M)</t>
  </si>
  <si>
    <t>Komplet</t>
  </si>
  <si>
    <t>Dobava, montaža i spajanje podžbukne šuko priključnice tip  po izboru investitora. Montira se:
- 1 kom šuko priključnica 230V/16A
Komplet</t>
  </si>
  <si>
    <t>Dobava, montaža i spajanje tipkala za isključenje u nuždi kao Jpr10 crvene boje sa radnim kontaktom.
Komplet</t>
  </si>
  <si>
    <t>Dobava montaža i spajanje nosača nadžbuknih priključnica. Nosač je izrađen od pocinčanog Fe lima i na njemu se trebaju montirati priključnice iz stavke 4.7 i 4.8 te cijev sa brzom spojnicom za zrak.
Komplet</t>
  </si>
  <si>
    <t>Dobava montaža i spajanje kutnih utikača 16A, 230V za spoj strojeva.
Komplet</t>
  </si>
  <si>
    <t>ELEKTRIČNA INSTALACIJA SLABE STRUJE</t>
  </si>
  <si>
    <t>Dobava, montaža i spajanje opreme za prijem kabela u postojeći komunikacijski ormar. Montira se:</t>
  </si>
  <si>
    <t>patch panel 4xRJ45 Cat 6 UTP sa stražnjim držačem kabela</t>
  </si>
  <si>
    <t>prespojni patch kabel Cat 6 UTP 2m, siva boja (Tel)</t>
  </si>
  <si>
    <t>prespojni patch kabel Cat 6 UTP 2m, žuta boja (LAN)</t>
  </si>
  <si>
    <t>vijci, matice, vezice i sl.</t>
  </si>
  <si>
    <t>Ukupno st. 5.1.</t>
  </si>
  <si>
    <t>Dobava i polaganje kabela slabe struje. Komplet sa spajanjem i konektiranjem na oba kraja.
Polaže se:</t>
  </si>
  <si>
    <t>- UTP Cat6</t>
  </si>
  <si>
    <t>- PVC kanalica</t>
  </si>
  <si>
    <t>Dobava, montaža i spajanje podžbuknog seta priključnica. Set se sastoji od slijedećih elemenata:</t>
  </si>
  <si>
    <t>kom. priključnica RJ45 Cat6</t>
  </si>
  <si>
    <t>Ispitivanje kompjuterske instalacije i puštanje u rad.</t>
  </si>
  <si>
    <t>Ispitivanje UTP dionica s izdavanjem rezultata mjerenja elektroničkom obliku, uključeno označavanje priključnica.</t>
  </si>
  <si>
    <t>Izrada dokumentacije izvedenog stanja s planom ožičenja unutar ormara</t>
  </si>
  <si>
    <t>Sitni potrošni spojni i montažni materijal</t>
  </si>
  <si>
    <t>5. EL. INSTALACIJA SLABE STRUJE - UKUPNO:</t>
  </si>
  <si>
    <t>6.</t>
  </si>
  <si>
    <t>VATRODOJAVA</t>
  </si>
  <si>
    <t>Napomena:</t>
  </si>
  <si>
    <t>Svi javljači i oprema trebaju biti kompaktibilni sa postojećim sustavom na objektu.</t>
  </si>
  <si>
    <t>Dobava montaža i spajanje kombiniranog-multikriterijskog javljača požara s ugrađenim izolatorom petlje. 
Komplet s podnožjem</t>
  </si>
  <si>
    <t xml:space="preserve">Spajanje novih javljača i uklapanje u postojeći sustav vatrodojave. </t>
  </si>
  <si>
    <t xml:space="preserve">Isporuka i ugradnja ulazno izlaznog modula s ugrađenim izolatorom petlje zajedno s pripadajućom n/ž kutijom  </t>
  </si>
  <si>
    <t>Dobava, montaža i spajanje kabela JB-Y(St)Y 2x2x0,8mm za povezivanje elemenata vatrodojavnog sustava ,kabel se polaže u instalacijsku PNT cijev 16 mm. Uključivo i cijev.</t>
  </si>
  <si>
    <t>Označavanje elemenata sustava</t>
  </si>
  <si>
    <t>Programiranje vatrodojavne centrale i puštanje u pogon</t>
  </si>
  <si>
    <t>Ispitivanje sustava od ovlaštene organizacije i izdavanje uvjerenja o ispravnosti sustava</t>
  </si>
  <si>
    <t xml:space="preserve">Izrada dokumentacije izvedenog stanja </t>
  </si>
  <si>
    <t>6. VATRODOJAVA - UKUPNO:</t>
  </si>
  <si>
    <t>7.</t>
  </si>
  <si>
    <t>Demontaža i propisno zbrinjavanje dotrajalih el. uređaja (svjetiljke fluo cca90komada, priključnice, prekidači i sl.) te demontaža i odspajanje postojećih el. kabela i kanalica. U stavku uključen prijevoz i sve potrebne takse za zbrinjavanje otpada. Broj svjetiljki, priključnica i prekidača ne utjeće na cijenu stavke.</t>
  </si>
  <si>
    <t>OSTALO- UKUPNO:</t>
  </si>
  <si>
    <t>PROIZVOD KOJI SE NUDI</t>
  </si>
  <si>
    <t xml:space="preserve">Izvršiti sanaciju pukotina, oštećenja na podu kao i korekciju visina sa reparaturnim mortom na bazi epoksidnih smola tip kao Sikafloor 156/161 ili jednako vrijedan i punila na bazi kvarcnog pijeska, izrazito visoke otpornosti na habanje i opterećenja.                                                                      Tlačna čvrstoća: 80 N/mm2                                                       Savojna čvrstoća: 40 N/mm2   </t>
  </si>
  <si>
    <t>Impregnacija poda brzo sušećim Primerom za neupojne podloge tip kao UZIN PE280 ili jednakovrijedan. Proizvod se nanosi valjkom. Obračun po m2.</t>
  </si>
  <si>
    <t>Izrada izravnavajuće mase na kompletnoj površini poda, proizvod kao UZIN NC160 ili jednakovrijedan u debljini minimalno 5mm. Izvodi se u jednom sloju Svedskom lopaticom ili u dvije ruke gleterom. Obračun po m2.</t>
  </si>
  <si>
    <t>Dobava homogene vinil podne obloge tip kao Terkett IQ Megalit ili jednakovrijedan. Težina 2600gr, klasa 34, klasa otpornosti na abraziju T, završna zaštita PUR IQ. U količinu dobave uključen i otpad pri krojenju od cca. 10%.</t>
  </si>
  <si>
    <t xml:space="preserve">Postava homogene podne obloge ljepljenjem disprzivnim ljepilom tip kao UZIN K 2000S. Spojevi se vare pripadajućom elektrodom za varenje multicolor. Obračun po m2. Postavu mora vršiti ovlašteni podopolagač.
</t>
  </si>
  <si>
    <t>230V-
1ph-50Hz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</si>
</sst>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Red]#,##0.00"/>
    <numFmt numFmtId="166" formatCode="#,##0.00_ ;[Red]\-#,##0.00\ "/>
  </numFmts>
  <fonts count="7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Arial"/>
      <family val="2"/>
    </font>
    <font>
      <sz val="9"/>
      <name val="Arial"/>
      <family val="2"/>
    </font>
    <font>
      <b/>
      <sz val="12"/>
      <name val="Arial"/>
      <family val="2"/>
      <charset val="238"/>
    </font>
    <font>
      <b/>
      <sz val="16"/>
      <name val="Arial"/>
      <family val="2"/>
      <charset val="238"/>
    </font>
    <font>
      <sz val="10"/>
      <color rgb="FFFF0000"/>
      <name val="Arial"/>
      <family val="2"/>
    </font>
    <font>
      <sz val="10"/>
      <color theme="1"/>
      <name val="Arial"/>
      <family val="2"/>
    </font>
    <font>
      <sz val="9"/>
      <color theme="1"/>
      <name val="Arial"/>
      <family val="2"/>
    </font>
    <font>
      <sz val="8"/>
      <name val="Arial"/>
      <family val="2"/>
      <charset val="238"/>
    </font>
    <font>
      <sz val="8"/>
      <color theme="1"/>
      <name val="Arial"/>
      <family val="2"/>
      <charset val="238"/>
    </font>
    <font>
      <b/>
      <sz val="10"/>
      <name val="Arial"/>
      <family val="2"/>
      <charset val="238"/>
    </font>
    <font>
      <sz val="14"/>
      <name val="Arial"/>
      <family val="2"/>
      <charset val="238"/>
    </font>
    <font>
      <sz val="12"/>
      <color rgb="FF000000"/>
      <name val="Arial"/>
      <family val="2"/>
      <charset val="238"/>
    </font>
    <font>
      <sz val="10"/>
      <color rgb="FF000000"/>
      <name val="Arial"/>
      <family val="2"/>
      <charset val="238"/>
    </font>
    <font>
      <sz val="12"/>
      <name val="Arial"/>
      <family val="2"/>
      <charset val="238"/>
    </font>
    <font>
      <b/>
      <i/>
      <sz val="10"/>
      <name val="Arial"/>
      <family val="2"/>
      <charset val="238"/>
    </font>
    <font>
      <b/>
      <sz val="10"/>
      <color rgb="FFFF0000"/>
      <name val="Arial"/>
      <family val="2"/>
      <charset val="238"/>
    </font>
    <font>
      <b/>
      <sz val="10"/>
      <color theme="1"/>
      <name val="Arial"/>
      <family val="2"/>
      <charset val="238"/>
    </font>
    <font>
      <sz val="10"/>
      <name val="Arial ce"/>
      <charset val="238"/>
    </font>
    <font>
      <sz val="10"/>
      <color indexed="8"/>
      <name val="Arial"/>
      <family val="2"/>
      <charset val="238"/>
    </font>
    <font>
      <b/>
      <sz val="14"/>
      <name val="Arial"/>
      <family val="2"/>
      <charset val="238"/>
    </font>
    <font>
      <sz val="11"/>
      <name val="Arial"/>
      <family val="2"/>
      <charset val="238"/>
    </font>
    <font>
      <b/>
      <sz val="10"/>
      <name val="Arial"/>
      <family val="2"/>
    </font>
    <font>
      <b/>
      <sz val="10"/>
      <color indexed="8"/>
      <name val="Arial"/>
      <family val="2"/>
      <charset val="238"/>
    </font>
    <font>
      <sz val="10"/>
      <name val="Arial"/>
      <family val="2"/>
      <charset val="1"/>
    </font>
    <font>
      <b/>
      <sz val="10"/>
      <color indexed="8"/>
      <name val="Arial"/>
      <family val="2"/>
    </font>
    <font>
      <sz val="10"/>
      <color indexed="14"/>
      <name val="Arial"/>
      <family val="2"/>
      <charset val="238"/>
    </font>
    <font>
      <sz val="10"/>
      <color indexed="9"/>
      <name val="Arial"/>
      <family val="2"/>
      <charset val="238"/>
    </font>
    <font>
      <b/>
      <sz val="10"/>
      <color indexed="10"/>
      <name val="Arial"/>
      <family val="2"/>
      <charset val="238"/>
    </font>
    <font>
      <b/>
      <sz val="11"/>
      <name val="Arial"/>
      <family val="2"/>
      <charset val="238"/>
    </font>
    <font>
      <sz val="11"/>
      <name val="Arial CE"/>
      <charset val="238"/>
    </font>
    <font>
      <sz val="10"/>
      <color indexed="20"/>
      <name val="Arial"/>
      <family val="2"/>
      <charset val="238"/>
    </font>
    <font>
      <b/>
      <sz val="10"/>
      <color indexed="52"/>
      <name val="Arial"/>
      <family val="2"/>
      <charset val="238"/>
    </font>
    <font>
      <b/>
      <sz val="10"/>
      <color indexed="9"/>
      <name val="Arial"/>
      <family val="2"/>
      <charset val="238"/>
    </font>
    <font>
      <i/>
      <sz val="10"/>
      <color indexed="23"/>
      <name val="Arial"/>
      <family val="2"/>
      <charset val="238"/>
    </font>
    <font>
      <sz val="10"/>
      <color indexed="17"/>
      <name val="Arial"/>
      <family val="2"/>
      <charset val="238"/>
    </font>
    <font>
      <sz val="10"/>
      <color indexed="62"/>
      <name val="Arial"/>
      <family val="2"/>
      <charset val="238"/>
    </font>
    <font>
      <sz val="10"/>
      <color indexed="52"/>
      <name val="Arial"/>
      <family val="2"/>
      <charset val="238"/>
    </font>
    <font>
      <sz val="10"/>
      <color indexed="60"/>
      <name val="Arial"/>
      <family val="2"/>
      <charset val="238"/>
    </font>
    <font>
      <b/>
      <sz val="10"/>
      <color indexed="63"/>
      <name val="Arial"/>
      <family val="2"/>
      <charset val="238"/>
    </font>
    <font>
      <b/>
      <sz val="18"/>
      <color indexed="56"/>
      <name val="Cambria"/>
      <family val="2"/>
      <charset val="238"/>
    </font>
    <font>
      <sz val="10"/>
      <color indexed="10"/>
      <name val="Arial"/>
      <family val="2"/>
      <charset val="238"/>
    </font>
    <font>
      <sz val="11"/>
      <color indexed="8"/>
      <name val="Calibri"/>
      <family val="2"/>
      <charset val="238"/>
    </font>
    <font>
      <sz val="11"/>
      <color indexed="9"/>
      <name val="Calibri"/>
      <family val="2"/>
      <charset val="238"/>
    </font>
    <font>
      <b/>
      <sz val="11"/>
      <color indexed="6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9"/>
      <name val="Arial"/>
      <family val="2"/>
      <charset val="238"/>
    </font>
    <font>
      <sz val="10"/>
      <color theme="1"/>
      <name val="Arial"/>
      <family val="2"/>
      <charset val="238"/>
    </font>
    <font>
      <sz val="9"/>
      <name val="Tahoma"/>
      <family val="2"/>
      <charset val="238"/>
    </font>
    <font>
      <b/>
      <sz val="9"/>
      <name val="Arial"/>
      <family val="2"/>
      <charset val="238"/>
    </font>
    <font>
      <sz val="9"/>
      <color theme="1"/>
      <name val="Arial"/>
      <family val="2"/>
      <charset val="238"/>
    </font>
    <font>
      <vertAlign val="superscript"/>
      <sz val="9"/>
      <name val="Arial"/>
      <family val="2"/>
      <charset val="238"/>
    </font>
    <font>
      <sz val="9"/>
      <color indexed="8"/>
      <name val="Arial"/>
      <family val="2"/>
      <charset val="238"/>
    </font>
    <font>
      <sz val="9"/>
      <color theme="1" tint="4.9989318521683403E-2"/>
      <name val="Calibri"/>
      <family val="2"/>
      <charset val="238"/>
      <scheme val="minor"/>
    </font>
    <font>
      <sz val="9"/>
      <color theme="1"/>
      <name val="Arial"/>
      <family val="1"/>
    </font>
    <font>
      <b/>
      <sz val="12"/>
      <name val="Arial"/>
      <family val="2"/>
    </font>
    <font>
      <b/>
      <sz val="12"/>
      <color theme="1"/>
      <name val="Arial"/>
      <family val="2"/>
    </font>
  </fonts>
  <fills count="2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106">
    <xf numFmtId="0" fontId="0" fillId="0" borderId="0"/>
    <xf numFmtId="164" fontId="6" fillId="0" borderId="0" applyFont="0" applyFill="0" applyBorder="0" applyAlignment="0" applyProtection="0"/>
    <xf numFmtId="0" fontId="5" fillId="0" borderId="0"/>
    <xf numFmtId="0" fontId="25" fillId="0" borderId="0"/>
    <xf numFmtId="0" fontId="6" fillId="0" borderId="0"/>
    <xf numFmtId="0" fontId="6" fillId="0" borderId="0"/>
    <xf numFmtId="0" fontId="6" fillId="0" borderId="0"/>
    <xf numFmtId="0" fontId="6" fillId="0" borderId="0"/>
    <xf numFmtId="0" fontId="4" fillId="0" borderId="0"/>
    <xf numFmtId="0" fontId="3" fillId="0" borderId="0"/>
    <xf numFmtId="0" fontId="31" fillId="0" borderId="0"/>
    <xf numFmtId="0" fontId="2" fillId="0" borderId="0"/>
    <xf numFmtId="0" fontId="2" fillId="0" borderId="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49" fillId="10"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7"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50" fillId="14"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4" fillId="14"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21" borderId="0" applyNumberFormat="0" applyBorder="0" applyAlignment="0" applyProtection="0"/>
    <xf numFmtId="0" fontId="38" fillId="5" borderId="0" applyNumberFormat="0" applyBorder="0" applyAlignment="0" applyProtection="0"/>
    <xf numFmtId="0" fontId="39" fillId="22" borderId="8" applyNumberFormat="0" applyAlignment="0" applyProtection="0"/>
    <xf numFmtId="0" fontId="40" fillId="23" borderId="9" applyNumberFormat="0" applyAlignment="0" applyProtection="0"/>
    <xf numFmtId="0" fontId="41" fillId="0" borderId="0" applyNumberFormat="0" applyFill="0" applyBorder="0" applyAlignment="0" applyProtection="0"/>
    <xf numFmtId="0" fontId="42" fillId="6" borderId="0" applyNumberFormat="0" applyBorder="0" applyAlignment="0" applyProtection="0"/>
    <xf numFmtId="0" fontId="43" fillId="9" borderId="8" applyNumberFormat="0" applyAlignment="0" applyProtection="0"/>
    <xf numFmtId="0" fontId="51" fillId="22" borderId="13" applyNumberFormat="0" applyAlignment="0" applyProtection="0"/>
    <xf numFmtId="0" fontId="44" fillId="0" borderId="14" applyNumberFormat="0" applyFill="0" applyAlignment="0" applyProtection="0"/>
    <xf numFmtId="0" fontId="52" fillId="0" borderId="10" applyNumberFormat="0" applyFill="0" applyAlignment="0" applyProtection="0"/>
    <xf numFmtId="0" fontId="53" fillId="0" borderId="11" applyNumberFormat="0" applyFill="0" applyAlignment="0" applyProtection="0"/>
    <xf numFmtId="0" fontId="54" fillId="0" borderId="12" applyNumberFormat="0" applyFill="0" applyAlignment="0" applyProtection="0"/>
    <xf numFmtId="0" fontId="54" fillId="0" borderId="0" applyNumberFormat="0" applyFill="0" applyBorder="0" applyAlignment="0" applyProtection="0"/>
    <xf numFmtId="0" fontId="45" fillId="24" borderId="0" applyNumberFormat="0" applyBorder="0" applyAlignment="0" applyProtection="0"/>
    <xf numFmtId="0" fontId="55" fillId="24" borderId="0" applyNumberFormat="0" applyBorder="0" applyAlignment="0" applyProtection="0"/>
    <xf numFmtId="0" fontId="6" fillId="0" borderId="0"/>
    <xf numFmtId="0" fontId="31" fillId="0" borderId="0"/>
    <xf numFmtId="0" fontId="6" fillId="0" borderId="0"/>
    <xf numFmtId="0" fontId="6" fillId="0" borderId="0"/>
    <xf numFmtId="0" fontId="6" fillId="0" borderId="0"/>
    <xf numFmtId="0" fontId="6" fillId="0" borderId="0"/>
    <xf numFmtId="0" fontId="37" fillId="0" borderId="0"/>
    <xf numFmtId="0" fontId="6" fillId="0" borderId="0"/>
    <xf numFmtId="0" fontId="6" fillId="25" borderId="15" applyNumberFormat="0" applyFont="0" applyAlignment="0" applyProtection="0"/>
    <xf numFmtId="0" fontId="49" fillId="0" borderId="0"/>
    <xf numFmtId="0" fontId="6" fillId="25" borderId="15" applyNumberFormat="0" applyFont="0" applyAlignment="0" applyProtection="0"/>
    <xf numFmtId="0" fontId="56" fillId="0" borderId="0" applyNumberFormat="0" applyFill="0" applyBorder="0" applyAlignment="0" applyProtection="0"/>
    <xf numFmtId="0" fontId="46" fillId="22" borderId="13" applyNumberFormat="0" applyAlignment="0" applyProtection="0"/>
    <xf numFmtId="0" fontId="57" fillId="0" borderId="0" applyNumberFormat="0" applyFill="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21" borderId="0" applyNumberFormat="0" applyBorder="0" applyAlignment="0" applyProtection="0"/>
    <xf numFmtId="0" fontId="58" fillId="0" borderId="14" applyNumberFormat="0" applyFill="0" applyAlignment="0" applyProtection="0"/>
    <xf numFmtId="0" fontId="59" fillId="23" borderId="9" applyNumberFormat="0" applyAlignment="0" applyProtection="0"/>
    <xf numFmtId="0" fontId="60" fillId="22" borderId="8" applyNumberFormat="0" applyAlignment="0" applyProtection="0"/>
    <xf numFmtId="0" fontId="61" fillId="5" borderId="0" applyNumberFormat="0" applyBorder="0" applyAlignment="0" applyProtection="0"/>
    <xf numFmtId="0" fontId="47" fillId="0" borderId="0" applyNumberFormat="0" applyFill="0" applyBorder="0" applyAlignment="0" applyProtection="0"/>
    <xf numFmtId="0" fontId="30" fillId="0" borderId="16" applyNumberFormat="0" applyFill="0" applyAlignment="0" applyProtection="0"/>
    <xf numFmtId="0" fontId="62" fillId="9" borderId="8" applyNumberFormat="0" applyAlignment="0" applyProtection="0"/>
    <xf numFmtId="0" fontId="63" fillId="0" borderId="16" applyNumberFormat="0" applyFill="0" applyAlignment="0" applyProtection="0"/>
    <xf numFmtId="0" fontId="48" fillId="0" borderId="0" applyNumberFormat="0" applyFill="0" applyBorder="0" applyAlignment="0" applyProtection="0"/>
    <xf numFmtId="0" fontId="66" fillId="0" borderId="0">
      <alignment horizontal="left" wrapText="1" indent="1"/>
    </xf>
    <xf numFmtId="0" fontId="66" fillId="0" borderId="0" applyNumberFormat="0" applyBorder="0" applyProtection="0">
      <alignment horizontal="left" wrapText="1" indent="1"/>
    </xf>
    <xf numFmtId="0" fontId="49" fillId="0" borderId="0"/>
    <xf numFmtId="0" fontId="6" fillId="0" borderId="0"/>
    <xf numFmtId="0" fontId="26" fillId="0" borderId="0"/>
    <xf numFmtId="0" fontId="1" fillId="0" borderId="0"/>
    <xf numFmtId="0" fontId="1" fillId="0" borderId="0"/>
    <xf numFmtId="0" fontId="1" fillId="0" borderId="0"/>
  </cellStyleXfs>
  <cellXfs count="530">
    <xf numFmtId="0" fontId="0" fillId="0" borderId="0" xfId="0"/>
    <xf numFmtId="165" fontId="7" fillId="0" borderId="0" xfId="0" applyNumberFormat="1" applyFont="1" applyFill="1" applyBorder="1"/>
    <xf numFmtId="165" fontId="7" fillId="0" borderId="0" xfId="0" applyNumberFormat="1" applyFont="1" applyFill="1" applyBorder="1" applyAlignment="1">
      <alignment horizontal="center"/>
    </xf>
    <xf numFmtId="165" fontId="7" fillId="0" borderId="0" xfId="0" applyNumberFormat="1" applyFont="1" applyFill="1" applyBorder="1" applyAlignment="1">
      <alignment horizontal="justify" vertical="top"/>
    </xf>
    <xf numFmtId="165" fontId="7" fillId="0" borderId="0" xfId="0" applyNumberFormat="1" applyFont="1" applyFill="1" applyAlignment="1">
      <alignment horizontal="justify" vertical="top"/>
    </xf>
    <xf numFmtId="165" fontId="7" fillId="0" borderId="0" xfId="0" applyNumberFormat="1" applyFont="1" applyFill="1" applyAlignment="1">
      <alignment horizontal="center"/>
    </xf>
    <xf numFmtId="165" fontId="9" fillId="0" borderId="0" xfId="0" applyNumberFormat="1" applyFont="1" applyFill="1" applyBorder="1" applyAlignment="1">
      <alignment horizontal="center"/>
    </xf>
    <xf numFmtId="4" fontId="8" fillId="2" borderId="0" xfId="1" applyNumberFormat="1" applyFont="1" applyFill="1" applyBorder="1" applyAlignment="1">
      <alignment horizontal="right"/>
    </xf>
    <xf numFmtId="165" fontId="7" fillId="2" borderId="0" xfId="0" applyNumberFormat="1" applyFont="1" applyFill="1" applyBorder="1" applyAlignment="1">
      <alignment horizontal="right"/>
    </xf>
    <xf numFmtId="0" fontId="8" fillId="0" borderId="0" xfId="1" applyNumberFormat="1" applyFont="1" applyFill="1" applyBorder="1" applyAlignment="1">
      <alignment horizontal="center"/>
    </xf>
    <xf numFmtId="0" fontId="7" fillId="0" borderId="0" xfId="0" applyNumberFormat="1" applyFont="1" applyFill="1" applyBorder="1" applyAlignment="1">
      <alignment horizontal="center"/>
    </xf>
    <xf numFmtId="0" fontId="9" fillId="0" borderId="0" xfId="1" applyNumberFormat="1" applyFont="1" applyFill="1" applyBorder="1" applyAlignment="1">
      <alignment horizontal="center"/>
    </xf>
    <xf numFmtId="165" fontId="10" fillId="0" borderId="0" xfId="0" applyNumberFormat="1" applyFont="1" applyFill="1" applyBorder="1" applyAlignment="1">
      <alignment horizontal="left" vertical="top"/>
    </xf>
    <xf numFmtId="0" fontId="10" fillId="0" borderId="0" xfId="0" applyNumberFormat="1" applyFont="1" applyFill="1" applyBorder="1" applyAlignment="1">
      <alignment vertical="top"/>
    </xf>
    <xf numFmtId="0" fontId="8" fillId="0" borderId="0" xfId="0" applyNumberFormat="1" applyFont="1" applyFill="1" applyAlignment="1">
      <alignment horizontal="center"/>
    </xf>
    <xf numFmtId="4" fontId="13" fillId="0" borderId="0" xfId="1" applyNumberFormat="1" applyFont="1" applyFill="1" applyBorder="1" applyAlignment="1">
      <alignment horizontal="right"/>
    </xf>
    <xf numFmtId="4" fontId="13" fillId="0" borderId="0" xfId="1" applyNumberFormat="1" applyFont="1" applyFill="1" applyBorder="1" applyAlignment="1"/>
    <xf numFmtId="4" fontId="14" fillId="0" borderId="0" xfId="1" applyNumberFormat="1" applyFont="1" applyFill="1" applyBorder="1" applyAlignment="1"/>
    <xf numFmtId="4" fontId="13" fillId="0" borderId="0" xfId="0" applyNumberFormat="1" applyFont="1" applyFill="1" applyBorder="1"/>
    <xf numFmtId="4" fontId="13" fillId="0" borderId="0" xfId="0" applyNumberFormat="1" applyFont="1" applyFill="1" applyBorder="1" applyAlignment="1">
      <alignment horizontal="right"/>
    </xf>
    <xf numFmtId="4" fontId="13" fillId="0" borderId="0" xfId="0" applyNumberFormat="1" applyFont="1" applyFill="1" applyBorder="1" applyAlignment="1"/>
    <xf numFmtId="165" fontId="15" fillId="0" borderId="0" xfId="0" applyNumberFormat="1" applyFont="1" applyFill="1" applyBorder="1" applyAlignment="1">
      <alignment horizontal="center"/>
    </xf>
    <xf numFmtId="0" fontId="15" fillId="0" borderId="0" xfId="1" applyNumberFormat="1" applyFont="1" applyFill="1" applyBorder="1" applyAlignment="1">
      <alignment horizontal="center"/>
    </xf>
    <xf numFmtId="4" fontId="16" fillId="0" borderId="0" xfId="1" applyNumberFormat="1" applyFont="1" applyFill="1" applyBorder="1" applyAlignment="1">
      <alignment horizontal="center"/>
    </xf>
    <xf numFmtId="0" fontId="17" fillId="0" borderId="0" xfId="0" applyNumberFormat="1" applyFont="1" applyFill="1" applyBorder="1" applyAlignment="1">
      <alignment vertical="top"/>
    </xf>
    <xf numFmtId="0" fontId="6" fillId="0" borderId="0" xfId="0" applyNumberFormat="1" applyFont="1" applyFill="1" applyAlignment="1">
      <alignment vertical="top"/>
    </xf>
    <xf numFmtId="165" fontId="8" fillId="0" borderId="0" xfId="0" applyNumberFormat="1" applyFont="1" applyFill="1" applyBorder="1" applyAlignment="1">
      <alignment horizontal="justify" vertical="top" wrapText="1"/>
    </xf>
    <xf numFmtId="165" fontId="17" fillId="0" borderId="0" xfId="0" applyNumberFormat="1" applyFont="1" applyFill="1" applyBorder="1" applyAlignment="1">
      <alignment horizontal="justify" vertical="top" wrapText="1"/>
    </xf>
    <xf numFmtId="0" fontId="19" fillId="0" borderId="0" xfId="0" applyFont="1"/>
    <xf numFmtId="0" fontId="20" fillId="0" borderId="0" xfId="0" applyFont="1"/>
    <xf numFmtId="0" fontId="6" fillId="0" borderId="0" xfId="0" applyFont="1"/>
    <xf numFmtId="0" fontId="22" fillId="0" borderId="0" xfId="0" applyFont="1"/>
    <xf numFmtId="0" fontId="18" fillId="0" borderId="0" xfId="0" applyFont="1"/>
    <xf numFmtId="0" fontId="6" fillId="0" borderId="0" xfId="0" applyNumberFormat="1" applyFont="1" applyFill="1" applyBorder="1" applyAlignment="1">
      <alignment vertical="top"/>
    </xf>
    <xf numFmtId="4" fontId="13" fillId="0" borderId="0" xfId="0" applyNumberFormat="1" applyFont="1" applyFill="1" applyBorder="1" applyAlignment="1" applyProtection="1">
      <alignment wrapText="1"/>
      <protection locked="0"/>
    </xf>
    <xf numFmtId="0" fontId="8" fillId="0" borderId="0" xfId="0" applyNumberFormat="1" applyFont="1" applyFill="1" applyBorder="1" applyAlignment="1">
      <alignment horizontal="center"/>
    </xf>
    <xf numFmtId="165" fontId="7" fillId="0" borderId="2" xfId="0" applyNumberFormat="1" applyFont="1" applyFill="1" applyBorder="1" applyAlignment="1">
      <alignment horizontal="center"/>
    </xf>
    <xf numFmtId="0" fontId="7" fillId="0" borderId="2" xfId="0" applyNumberFormat="1" applyFont="1" applyFill="1" applyBorder="1" applyAlignment="1">
      <alignment horizontal="center"/>
    </xf>
    <xf numFmtId="4" fontId="13" fillId="0" borderId="2" xfId="0" applyNumberFormat="1" applyFont="1" applyFill="1" applyBorder="1" applyAlignment="1">
      <alignment horizontal="right"/>
    </xf>
    <xf numFmtId="4" fontId="13" fillId="0" borderId="3" xfId="0" applyNumberFormat="1" applyFont="1" applyFill="1" applyBorder="1" applyAlignment="1"/>
    <xf numFmtId="0" fontId="6" fillId="0" borderId="0" xfId="0" applyNumberFormat="1" applyFont="1" applyFill="1" applyBorder="1" applyAlignment="1">
      <alignment horizontal="left" vertical="top"/>
    </xf>
    <xf numFmtId="0" fontId="6" fillId="0" borderId="0" xfId="0" applyNumberFormat="1" applyFont="1" applyFill="1" applyAlignment="1">
      <alignment horizontal="left" vertical="top"/>
    </xf>
    <xf numFmtId="165" fontId="17" fillId="0" borderId="0" xfId="0" applyNumberFormat="1" applyFont="1" applyFill="1" applyBorder="1" applyAlignment="1">
      <alignment horizontal="right" vertical="top"/>
    </xf>
    <xf numFmtId="0" fontId="17" fillId="0" borderId="0" xfId="0" applyNumberFormat="1" applyFont="1" applyFill="1" applyBorder="1" applyAlignment="1">
      <alignment horizontal="left" vertical="top"/>
    </xf>
    <xf numFmtId="16" fontId="17" fillId="0" borderId="0" xfId="0" applyNumberFormat="1" applyFont="1" applyFill="1" applyBorder="1" applyAlignment="1">
      <alignment horizontal="left" vertical="top"/>
    </xf>
    <xf numFmtId="165" fontId="21" fillId="0" borderId="0" xfId="0" applyNumberFormat="1" applyFont="1" applyFill="1" applyBorder="1" applyAlignment="1">
      <alignment horizontal="justify" vertical="top"/>
    </xf>
    <xf numFmtId="165" fontId="15" fillId="0" borderId="4" xfId="0" applyNumberFormat="1" applyFont="1" applyFill="1" applyBorder="1" applyAlignment="1">
      <alignment horizontal="left" vertical="top"/>
    </xf>
    <xf numFmtId="165" fontId="15" fillId="0" borderId="4" xfId="0" applyNumberFormat="1" applyFont="1" applyFill="1" applyBorder="1" applyAlignment="1">
      <alignment horizontal="center"/>
    </xf>
    <xf numFmtId="0" fontId="15" fillId="0" borderId="4" xfId="1" applyNumberFormat="1" applyFont="1" applyFill="1" applyBorder="1" applyAlignment="1">
      <alignment horizontal="center"/>
    </xf>
    <xf numFmtId="4" fontId="16" fillId="0" borderId="4" xfId="1" applyNumberFormat="1" applyFont="1" applyFill="1" applyBorder="1" applyAlignment="1">
      <alignment horizontal="center"/>
    </xf>
    <xf numFmtId="165" fontId="21" fillId="0" borderId="0" xfId="0" applyNumberFormat="1" applyFont="1" applyFill="1" applyAlignment="1">
      <alignment horizontal="justify" vertical="top"/>
    </xf>
    <xf numFmtId="165" fontId="21" fillId="0" borderId="0" xfId="0" applyNumberFormat="1" applyFont="1" applyFill="1" applyAlignment="1">
      <alignment horizontal="right" vertical="top"/>
    </xf>
    <xf numFmtId="0" fontId="10" fillId="0" borderId="0" xfId="0" applyNumberFormat="1" applyFont="1" applyFill="1" applyAlignment="1">
      <alignment vertical="top"/>
    </xf>
    <xf numFmtId="0" fontId="10" fillId="0" borderId="1" xfId="0" applyNumberFormat="1" applyFont="1" applyFill="1" applyBorder="1" applyAlignment="1">
      <alignment vertical="top"/>
    </xf>
    <xf numFmtId="165" fontId="21" fillId="0" borderId="2" xfId="0" applyNumberFormat="1" applyFont="1" applyFill="1" applyBorder="1" applyAlignment="1">
      <alignment horizontal="justify" vertical="top"/>
    </xf>
    <xf numFmtId="165" fontId="10" fillId="0" borderId="2" xfId="0" applyNumberFormat="1" applyFont="1" applyFill="1" applyBorder="1" applyAlignment="1">
      <alignment horizontal="left" vertical="top"/>
    </xf>
    <xf numFmtId="0" fontId="8" fillId="0" borderId="3" xfId="0" applyNumberFormat="1" applyFont="1" applyFill="1" applyBorder="1" applyAlignment="1">
      <alignment horizontal="center"/>
    </xf>
    <xf numFmtId="165" fontId="27" fillId="0" borderId="0" xfId="0" applyNumberFormat="1" applyFont="1" applyFill="1" applyBorder="1" applyAlignment="1">
      <alignment horizontal="right" vertical="top"/>
    </xf>
    <xf numFmtId="0" fontId="8" fillId="0" borderId="0" xfId="1" applyNumberFormat="1" applyFont="1" applyFill="1" applyBorder="1" applyAlignment="1">
      <alignment horizontal="center"/>
    </xf>
    <xf numFmtId="4" fontId="13" fillId="0" borderId="0" xfId="1" applyNumberFormat="1" applyFont="1" applyFill="1" applyBorder="1" applyAlignment="1">
      <alignment horizontal="right"/>
    </xf>
    <xf numFmtId="4" fontId="13" fillId="0" borderId="0" xfId="0" applyNumberFormat="1" applyFont="1" applyFill="1" applyBorder="1"/>
    <xf numFmtId="165" fontId="21" fillId="0" borderId="0" xfId="0" applyNumberFormat="1" applyFont="1" applyFill="1" applyAlignment="1">
      <alignment horizontal="center"/>
    </xf>
    <xf numFmtId="165" fontId="27" fillId="0" borderId="0" xfId="0" applyNumberFormat="1" applyFont="1" applyFill="1" applyBorder="1" applyAlignment="1">
      <alignment horizontal="center"/>
    </xf>
    <xf numFmtId="165" fontId="27" fillId="0" borderId="0" xfId="0" applyNumberFormat="1" applyFont="1" applyFill="1" applyAlignment="1">
      <alignment horizontal="justify" vertical="top"/>
    </xf>
    <xf numFmtId="0" fontId="22" fillId="0" borderId="0" xfId="0" applyFont="1" applyAlignment="1">
      <alignment vertical="top"/>
    </xf>
    <xf numFmtId="165" fontId="21" fillId="0" borderId="0" xfId="0" applyNumberFormat="1" applyFont="1" applyFill="1" applyBorder="1" applyAlignment="1">
      <alignment horizontal="left" vertical="top"/>
    </xf>
    <xf numFmtId="165" fontId="15" fillId="0" borderId="4" xfId="0" applyNumberFormat="1" applyFont="1" applyFill="1" applyBorder="1" applyAlignment="1">
      <alignment vertical="top"/>
    </xf>
    <xf numFmtId="165" fontId="10" fillId="0" borderId="0" xfId="0" applyNumberFormat="1" applyFont="1" applyFill="1" applyBorder="1" applyAlignment="1">
      <alignment vertical="top"/>
    </xf>
    <xf numFmtId="49" fontId="8" fillId="0" borderId="0" xfId="0" applyNumberFormat="1" applyFont="1" applyFill="1" applyBorder="1" applyAlignment="1">
      <alignment vertical="top" wrapText="1"/>
    </xf>
    <xf numFmtId="165" fontId="7" fillId="0" borderId="0" xfId="0" applyNumberFormat="1" applyFont="1" applyFill="1" applyAlignment="1">
      <alignment vertical="top"/>
    </xf>
    <xf numFmtId="165" fontId="6" fillId="0" borderId="0" xfId="6" applyNumberFormat="1" applyFont="1" applyFill="1" applyBorder="1" applyAlignment="1">
      <alignment horizontal="justify" vertical="top"/>
    </xf>
    <xf numFmtId="165" fontId="6" fillId="0" borderId="0" xfId="6" applyNumberFormat="1" applyFont="1" applyFill="1" applyBorder="1"/>
    <xf numFmtId="165" fontId="10" fillId="0" borderId="0" xfId="6" applyNumberFormat="1" applyFont="1" applyFill="1" applyBorder="1" applyAlignment="1">
      <alignment horizontal="left" vertical="top"/>
    </xf>
    <xf numFmtId="4" fontId="13" fillId="0" borderId="0" xfId="6" applyNumberFormat="1" applyFont="1" applyFill="1" applyBorder="1" applyAlignment="1"/>
    <xf numFmtId="4" fontId="13" fillId="0" borderId="0" xfId="6" applyNumberFormat="1" applyFont="1" applyFill="1" applyBorder="1"/>
    <xf numFmtId="0" fontId="17" fillId="0" borderId="0" xfId="6" applyNumberFormat="1" applyFont="1" applyFill="1" applyBorder="1" applyAlignment="1">
      <alignment vertical="top"/>
    </xf>
    <xf numFmtId="165" fontId="17" fillId="0" borderId="0" xfId="6" applyNumberFormat="1" applyFont="1" applyFill="1" applyBorder="1" applyAlignment="1">
      <alignment horizontal="right" vertical="top"/>
    </xf>
    <xf numFmtId="0" fontId="17" fillId="0" borderId="0" xfId="6" applyNumberFormat="1" applyFont="1" applyFill="1" applyBorder="1" applyAlignment="1">
      <alignment horizontal="left" vertical="top"/>
    </xf>
    <xf numFmtId="0" fontId="6" fillId="0" borderId="0" xfId="6" applyFont="1" applyBorder="1" applyAlignment="1">
      <alignment horizontal="left" wrapText="1"/>
    </xf>
    <xf numFmtId="0" fontId="28" fillId="0" borderId="0" xfId="11" applyFont="1" applyFill="1" applyBorder="1" applyAlignment="1">
      <alignment horizontal="center"/>
    </xf>
    <xf numFmtId="4" fontId="6" fillId="0" borderId="0" xfId="12" applyNumberFormat="1" applyFont="1" applyFill="1" applyBorder="1" applyAlignment="1">
      <alignment horizontal="center"/>
    </xf>
    <xf numFmtId="4" fontId="6" fillId="0" borderId="0" xfId="6" applyNumberFormat="1" applyFont="1" applyFill="1" applyBorder="1" applyAlignment="1">
      <alignment horizontal="center"/>
    </xf>
    <xf numFmtId="0" fontId="30" fillId="0" borderId="0" xfId="0" applyNumberFormat="1" applyFont="1" applyFill="1" applyBorder="1" applyAlignment="1">
      <alignment vertical="top"/>
    </xf>
    <xf numFmtId="165" fontId="30" fillId="0" borderId="0" xfId="0" applyNumberFormat="1" applyFont="1" applyFill="1" applyBorder="1" applyAlignment="1">
      <alignment horizontal="justify" vertical="top" wrapText="1"/>
    </xf>
    <xf numFmtId="165" fontId="33" fillId="0" borderId="0" xfId="0" applyNumberFormat="1" applyFont="1" applyFill="1" applyBorder="1" applyAlignment="1">
      <alignment horizontal="center"/>
    </xf>
    <xf numFmtId="4" fontId="33" fillId="0" borderId="0" xfId="1" applyNumberFormat="1" applyFont="1" applyFill="1" applyBorder="1" applyAlignment="1">
      <alignment horizontal="right"/>
    </xf>
    <xf numFmtId="4" fontId="34" fillId="0" borderId="0" xfId="1" applyNumberFormat="1" applyFont="1" applyFill="1" applyBorder="1" applyAlignment="1">
      <alignment horizontal="right"/>
    </xf>
    <xf numFmtId="165" fontId="17" fillId="0" borderId="0" xfId="0" applyNumberFormat="1" applyFont="1" applyFill="1" applyBorder="1" applyAlignment="1">
      <alignment horizontal="right"/>
    </xf>
    <xf numFmtId="165" fontId="17" fillId="0" borderId="0" xfId="0" applyNumberFormat="1" applyFont="1" applyFill="1" applyBorder="1"/>
    <xf numFmtId="0" fontId="17" fillId="0" borderId="0" xfId="0" applyFont="1"/>
    <xf numFmtId="165" fontId="6" fillId="0" borderId="0" xfId="0" applyNumberFormat="1" applyFont="1" applyFill="1" applyBorder="1" applyAlignment="1">
      <alignment horizontal="center"/>
    </xf>
    <xf numFmtId="4" fontId="6" fillId="0" borderId="0" xfId="1" applyNumberFormat="1" applyFont="1" applyFill="1" applyBorder="1" applyAlignment="1">
      <alignment horizontal="right"/>
    </xf>
    <xf numFmtId="165" fontId="6" fillId="0" borderId="0" xfId="0" applyNumberFormat="1" applyFont="1" applyFill="1" applyBorder="1" applyAlignment="1">
      <alignment horizontal="justify" vertical="top" wrapText="1"/>
    </xf>
    <xf numFmtId="165" fontId="17" fillId="0" borderId="0" xfId="0" applyNumberFormat="1" applyFont="1" applyFill="1" applyBorder="1" applyAlignment="1">
      <alignment horizontal="right" vertical="top" wrapText="1"/>
    </xf>
    <xf numFmtId="0" fontId="6" fillId="0" borderId="0" xfId="0" applyFont="1" applyAlignment="1">
      <alignment horizontal="left" vertical="top"/>
    </xf>
    <xf numFmtId="0" fontId="17" fillId="0" borderId="0" xfId="0" applyFont="1" applyFill="1" applyBorder="1" applyAlignment="1">
      <alignment horizontal="right" vertical="top" wrapText="1"/>
    </xf>
    <xf numFmtId="0" fontId="6" fillId="0" borderId="0" xfId="0" applyFont="1" applyAlignment="1">
      <alignment vertical="top"/>
    </xf>
    <xf numFmtId="0" fontId="6" fillId="0" borderId="0" xfId="0" applyFont="1" applyAlignment="1">
      <alignment vertical="top" wrapText="1"/>
    </xf>
    <xf numFmtId="0" fontId="6" fillId="3" borderId="0" xfId="0" applyFont="1" applyFill="1" applyAlignment="1">
      <alignment vertical="top" wrapText="1"/>
    </xf>
    <xf numFmtId="0" fontId="35" fillId="0" borderId="0" xfId="0" applyFont="1" applyFill="1" applyBorder="1" applyAlignment="1">
      <alignment horizontal="right" vertical="top" wrapText="1"/>
    </xf>
    <xf numFmtId="0" fontId="6" fillId="0" borderId="0" xfId="0" applyFont="1" applyFill="1" applyAlignment="1">
      <alignment vertical="top"/>
    </xf>
    <xf numFmtId="0" fontId="6" fillId="0" borderId="0" xfId="0" applyFont="1" applyFill="1" applyAlignment="1">
      <alignment vertical="top" wrapText="1"/>
    </xf>
    <xf numFmtId="165" fontId="7" fillId="0" borderId="6" xfId="0" applyNumberFormat="1" applyFont="1" applyFill="1" applyBorder="1" applyAlignment="1">
      <alignment horizontal="center"/>
    </xf>
    <xf numFmtId="0" fontId="7" fillId="0" borderId="6" xfId="0" applyNumberFormat="1" applyFont="1" applyFill="1" applyBorder="1" applyAlignment="1">
      <alignment horizontal="center"/>
    </xf>
    <xf numFmtId="4" fontId="13" fillId="0" borderId="6" xfId="0" applyNumberFormat="1" applyFont="1" applyFill="1" applyBorder="1" applyAlignment="1">
      <alignment horizontal="right"/>
    </xf>
    <xf numFmtId="4" fontId="13" fillId="0" borderId="7" xfId="0" applyNumberFormat="1" applyFont="1" applyFill="1" applyBorder="1" applyAlignment="1"/>
    <xf numFmtId="165" fontId="17" fillId="0" borderId="5" xfId="0" applyNumberFormat="1" applyFont="1" applyFill="1" applyBorder="1" applyAlignment="1">
      <alignment horizontal="right" vertical="top"/>
    </xf>
    <xf numFmtId="165" fontId="21" fillId="0" borderId="0" xfId="0" applyNumberFormat="1" applyFont="1" applyFill="1" applyBorder="1" applyAlignment="1">
      <alignment vertical="top"/>
    </xf>
    <xf numFmtId="0" fontId="6" fillId="0" borderId="0" xfId="6" applyFont="1" applyAlignment="1">
      <alignment vertical="top" wrapText="1"/>
    </xf>
    <xf numFmtId="0" fontId="26" fillId="0" borderId="0" xfId="0" applyFont="1" applyFill="1" applyAlignment="1">
      <alignment horizontal="justify" vertical="top" wrapText="1"/>
    </xf>
    <xf numFmtId="0" fontId="6" fillId="0" borderId="0" xfId="6" applyFont="1" applyAlignment="1">
      <alignment wrapText="1"/>
    </xf>
    <xf numFmtId="165" fontId="6" fillId="0" borderId="0" xfId="0" applyNumberFormat="1" applyFont="1" applyFill="1" applyAlignment="1">
      <alignment horizontal="center"/>
    </xf>
    <xf numFmtId="165" fontId="17" fillId="0" borderId="1" xfId="0" applyNumberFormat="1" applyFont="1" applyFill="1" applyBorder="1" applyAlignment="1">
      <alignment horizontal="right" vertical="top"/>
    </xf>
    <xf numFmtId="0" fontId="6" fillId="0" borderId="0" xfId="76" applyFont="1" applyFill="1" applyBorder="1" applyAlignment="1">
      <alignment horizontal="center"/>
    </xf>
    <xf numFmtId="0" fontId="6" fillId="0" borderId="0" xfId="6"/>
    <xf numFmtId="0" fontId="36" fillId="0" borderId="0" xfId="6" applyFont="1" applyFill="1" applyBorder="1" applyAlignment="1">
      <alignment horizontal="left" vertical="top"/>
    </xf>
    <xf numFmtId="0" fontId="6" fillId="0" borderId="0" xfId="6" applyFont="1" applyFill="1" applyBorder="1" applyAlignment="1">
      <alignment horizontal="left" indent="1"/>
    </xf>
    <xf numFmtId="0" fontId="6" fillId="0" borderId="0" xfId="6" applyFont="1" applyFill="1" applyAlignment="1">
      <alignment horizontal="justify" vertical="top" wrapText="1"/>
    </xf>
    <xf numFmtId="0" fontId="65" fillId="0" borderId="0" xfId="6" applyFont="1" applyFill="1" applyAlignment="1">
      <alignment wrapText="1"/>
    </xf>
    <xf numFmtId="0" fontId="64" fillId="0" borderId="0" xfId="6" applyFont="1" applyAlignment="1">
      <alignment horizontal="justify" vertical="top" wrapText="1"/>
    </xf>
    <xf numFmtId="0" fontId="64" fillId="0" borderId="0" xfId="6" applyFont="1" applyFill="1" applyBorder="1" applyAlignment="1">
      <alignment horizontal="center"/>
    </xf>
    <xf numFmtId="0" fontId="64" fillId="0" borderId="0" xfId="76" applyFont="1" applyFill="1" applyBorder="1" applyAlignment="1">
      <alignment horizontal="center" vertical="top"/>
    </xf>
    <xf numFmtId="0" fontId="64" fillId="0" borderId="0" xfId="6" applyFont="1" applyFill="1" applyAlignment="1">
      <alignment horizontal="justify" vertical="top" wrapText="1"/>
    </xf>
    <xf numFmtId="0" fontId="64" fillId="0" borderId="0" xfId="6" applyFont="1" applyFill="1" applyBorder="1" applyAlignment="1">
      <alignment horizontal="left" vertical="top"/>
    </xf>
    <xf numFmtId="0" fontId="64" fillId="0" borderId="0" xfId="6" applyFont="1" applyFill="1" applyBorder="1"/>
    <xf numFmtId="0" fontId="64" fillId="0" borderId="0" xfId="6" applyFont="1" applyFill="1" applyAlignment="1">
      <alignment horizontal="justify" vertical="top"/>
    </xf>
    <xf numFmtId="49" fontId="64" fillId="0" borderId="0" xfId="76" applyNumberFormat="1" applyFont="1" applyFill="1" applyBorder="1" applyAlignment="1">
      <alignment horizontal="center" vertical="top"/>
    </xf>
    <xf numFmtId="0" fontId="64" fillId="0" borderId="0" xfId="76" applyNumberFormat="1" applyFont="1" applyFill="1" applyBorder="1" applyAlignment="1">
      <alignment horizontal="center" vertical="top"/>
    </xf>
    <xf numFmtId="0" fontId="64" fillId="0" borderId="0" xfId="6" applyFont="1" applyFill="1" applyBorder="1" applyAlignment="1">
      <alignment horizontal="left" indent="1"/>
    </xf>
    <xf numFmtId="49" fontId="9" fillId="0" borderId="0" xfId="76" applyNumberFormat="1" applyFont="1" applyFill="1" applyBorder="1" applyAlignment="1">
      <alignment horizontal="center" vertical="top"/>
    </xf>
    <xf numFmtId="0" fontId="9" fillId="0" borderId="0" xfId="76" applyNumberFormat="1" applyFont="1" applyFill="1" applyBorder="1" applyAlignment="1">
      <alignment horizontal="center" vertical="top"/>
    </xf>
    <xf numFmtId="49" fontId="9" fillId="0" borderId="0" xfId="76" applyNumberFormat="1" applyFont="1" applyFill="1" applyBorder="1" applyAlignment="1">
      <alignment horizontal="left" vertical="top" indent="1"/>
    </xf>
    <xf numFmtId="49" fontId="64" fillId="0" borderId="0" xfId="76" applyNumberFormat="1" applyFont="1" applyFill="1" applyBorder="1" applyAlignment="1">
      <alignment horizontal="center"/>
    </xf>
    <xf numFmtId="0" fontId="64" fillId="0" borderId="0" xfId="76" applyNumberFormat="1" applyFont="1" applyFill="1" applyBorder="1" applyAlignment="1">
      <alignment horizontal="center"/>
    </xf>
    <xf numFmtId="0" fontId="70" fillId="0" borderId="0" xfId="102" applyFont="1" applyFill="1" applyBorder="1" applyAlignment="1">
      <alignment horizontal="left" wrapText="1"/>
    </xf>
    <xf numFmtId="0" fontId="70" fillId="0" borderId="0" xfId="102" applyFont="1" applyFill="1" applyBorder="1" applyAlignment="1">
      <alignment horizontal="right" wrapText="1"/>
    </xf>
    <xf numFmtId="0" fontId="6" fillId="0" borderId="0" xfId="6"/>
    <xf numFmtId="0" fontId="36" fillId="0" borderId="0" xfId="6" applyFont="1" applyFill="1" applyBorder="1" applyAlignment="1">
      <alignment horizontal="left" vertical="top"/>
    </xf>
    <xf numFmtId="0" fontId="6" fillId="0" borderId="0" xfId="76" applyFont="1" applyFill="1" applyBorder="1" applyAlignment="1">
      <alignment horizontal="center" vertical="top"/>
    </xf>
    <xf numFmtId="0" fontId="6" fillId="0" borderId="0" xfId="76" applyFont="1" applyFill="1" applyBorder="1" applyAlignment="1">
      <alignment horizontal="right" vertical="top"/>
    </xf>
    <xf numFmtId="0" fontId="6" fillId="0" borderId="0" xfId="6" applyFont="1" applyFill="1" applyAlignment="1">
      <alignment horizontal="left" vertical="top" wrapText="1" indent="2"/>
    </xf>
    <xf numFmtId="49" fontId="6" fillId="0" borderId="0" xfId="76" applyNumberFormat="1" applyFont="1" applyFill="1" applyBorder="1" applyAlignment="1">
      <alignment horizontal="center"/>
    </xf>
    <xf numFmtId="0" fontId="6" fillId="0" borderId="0" xfId="76" applyNumberFormat="1" applyFont="1" applyFill="1" applyBorder="1" applyAlignment="1">
      <alignment horizontal="center"/>
    </xf>
    <xf numFmtId="0" fontId="64" fillId="0" borderId="0" xfId="6" applyFont="1" applyFill="1" applyAlignment="1">
      <alignment horizontal="left" vertical="top" wrapText="1"/>
    </xf>
    <xf numFmtId="0" fontId="64" fillId="0" borderId="0" xfId="6" applyFont="1" applyFill="1" applyAlignment="1">
      <alignment horizontal="center"/>
    </xf>
    <xf numFmtId="0" fontId="64" fillId="0" borderId="0" xfId="6" applyFont="1" applyFill="1" applyBorder="1" applyAlignment="1">
      <alignment horizontal="center"/>
    </xf>
    <xf numFmtId="0" fontId="64" fillId="0" borderId="0" xfId="6" applyFont="1" applyFill="1" applyAlignment="1">
      <alignment horizontal="justify" vertical="top" wrapText="1"/>
    </xf>
    <xf numFmtId="0" fontId="64" fillId="0" borderId="0" xfId="6" applyFont="1" applyFill="1" applyAlignment="1">
      <alignment horizontal="left" vertical="top" wrapText="1" indent="1"/>
    </xf>
    <xf numFmtId="0" fontId="9" fillId="0" borderId="0" xfId="6" applyNumberFormat="1" applyFont="1" applyAlignment="1">
      <alignment horizontal="justify" vertical="top" wrapText="1"/>
    </xf>
    <xf numFmtId="0" fontId="64" fillId="0" borderId="0" xfId="6" applyFont="1" applyFill="1" applyAlignment="1">
      <alignment horizontal="justify" vertical="top"/>
    </xf>
    <xf numFmtId="49" fontId="6" fillId="0" borderId="0" xfId="76" applyNumberFormat="1" applyFont="1" applyFill="1" applyBorder="1" applyAlignment="1">
      <alignment horizontal="justify" vertical="top"/>
    </xf>
    <xf numFmtId="0" fontId="6" fillId="0" borderId="0" xfId="6" applyFont="1" applyFill="1" applyBorder="1" applyAlignment="1">
      <alignment horizontal="left" vertical="top"/>
    </xf>
    <xf numFmtId="0" fontId="6" fillId="0" borderId="0" xfId="6"/>
    <xf numFmtId="0" fontId="64" fillId="0" borderId="0" xfId="6" applyFont="1" applyFill="1" applyBorder="1" applyAlignment="1">
      <alignment horizontal="center"/>
    </xf>
    <xf numFmtId="0" fontId="64" fillId="0" borderId="0" xfId="6" applyFont="1" applyFill="1" applyAlignment="1">
      <alignment horizontal="left" vertical="top" wrapText="1" indent="1"/>
    </xf>
    <xf numFmtId="0" fontId="64" fillId="0" borderId="0" xfId="6" applyFont="1" applyFill="1" applyBorder="1" applyAlignment="1">
      <alignment horizontal="left" vertical="top"/>
    </xf>
    <xf numFmtId="165" fontId="10" fillId="0" borderId="0" xfId="0" applyNumberFormat="1" applyFont="1" applyFill="1" applyBorder="1" applyAlignment="1">
      <alignment horizontal="justify" vertical="top"/>
    </xf>
    <xf numFmtId="165" fontId="17" fillId="0" borderId="6" xfId="0" applyNumberFormat="1" applyFont="1" applyBorder="1" applyAlignment="1">
      <alignment horizontal="center"/>
    </xf>
    <xf numFmtId="4" fontId="23" fillId="0" borderId="6" xfId="0" applyNumberFormat="1" applyFont="1" applyBorder="1" applyAlignment="1">
      <alignment horizontal="right"/>
    </xf>
    <xf numFmtId="4" fontId="24" fillId="0" borderId="6" xfId="0" applyNumberFormat="1" applyFont="1" applyBorder="1"/>
    <xf numFmtId="4" fontId="24" fillId="0" borderId="7" xfId="0" applyNumberFormat="1" applyFont="1" applyFill="1" applyBorder="1"/>
    <xf numFmtId="165" fontId="10" fillId="0" borderId="5" xfId="6" applyNumberFormat="1" applyFont="1" applyFill="1" applyBorder="1" applyAlignment="1">
      <alignment horizontal="left" vertical="top"/>
    </xf>
    <xf numFmtId="165" fontId="6" fillId="0" borderId="6" xfId="6" applyNumberFormat="1" applyFont="1" applyFill="1" applyBorder="1" applyAlignment="1">
      <alignment horizontal="justify" vertical="top"/>
    </xf>
    <xf numFmtId="4" fontId="24" fillId="0" borderId="6" xfId="6" applyNumberFormat="1" applyFont="1" applyBorder="1" applyAlignment="1">
      <alignment horizontal="right"/>
    </xf>
    <xf numFmtId="165" fontId="8" fillId="0" borderId="6" xfId="6" applyNumberFormat="1" applyFont="1" applyBorder="1" applyAlignment="1">
      <alignment horizontal="center"/>
    </xf>
    <xf numFmtId="4" fontId="12" fillId="0" borderId="6" xfId="6" applyNumberFormat="1" applyFont="1" applyBorder="1" applyAlignment="1">
      <alignment horizontal="right"/>
    </xf>
    <xf numFmtId="4" fontId="13" fillId="0" borderId="6" xfId="6" applyNumberFormat="1" applyFont="1" applyBorder="1" applyAlignment="1"/>
    <xf numFmtId="4" fontId="13" fillId="0" borderId="7" xfId="6" applyNumberFormat="1" applyFont="1" applyFill="1" applyBorder="1"/>
    <xf numFmtId="165" fontId="17" fillId="0" borderId="5" xfId="0" applyNumberFormat="1" applyFont="1" applyFill="1" applyBorder="1" applyAlignment="1">
      <alignment horizontal="justify" vertical="top"/>
    </xf>
    <xf numFmtId="0" fontId="17" fillId="0" borderId="6" xfId="0" applyNumberFormat="1" applyFont="1" applyFill="1" applyBorder="1" applyAlignment="1">
      <alignment vertical="top"/>
    </xf>
    <xf numFmtId="0" fontId="17" fillId="0" borderId="6" xfId="0" applyFont="1" applyBorder="1" applyAlignment="1">
      <alignment horizontal="right" vertical="top" wrapText="1"/>
    </xf>
    <xf numFmtId="165" fontId="7" fillId="0" borderId="17" xfId="0" applyNumberFormat="1" applyFont="1" applyFill="1" applyBorder="1"/>
    <xf numFmtId="0" fontId="10" fillId="0" borderId="17" xfId="0" applyNumberFormat="1" applyFont="1" applyFill="1" applyBorder="1" applyAlignment="1">
      <alignment vertical="top"/>
    </xf>
    <xf numFmtId="165" fontId="21" fillId="0" borderId="17" xfId="0" applyNumberFormat="1" applyFont="1" applyFill="1" applyBorder="1" applyAlignment="1">
      <alignment horizontal="justify" vertical="top"/>
    </xf>
    <xf numFmtId="165" fontId="21" fillId="0" borderId="17" xfId="0" applyNumberFormat="1" applyFont="1" applyFill="1" applyBorder="1" applyAlignment="1">
      <alignment horizontal="center"/>
    </xf>
    <xf numFmtId="165" fontId="6" fillId="0" borderId="0" xfId="0" applyNumberFormat="1" applyFont="1" applyFill="1" applyAlignment="1">
      <alignment vertical="top" wrapText="1"/>
    </xf>
    <xf numFmtId="2" fontId="15" fillId="0" borderId="4" xfId="1" applyNumberFormat="1" applyFont="1" applyFill="1" applyBorder="1" applyAlignment="1">
      <alignment horizontal="center"/>
    </xf>
    <xf numFmtId="2" fontId="15" fillId="0" borderId="0" xfId="1" applyNumberFormat="1" applyFont="1" applyFill="1" applyBorder="1" applyAlignment="1">
      <alignment horizontal="center"/>
    </xf>
    <xf numFmtId="2" fontId="7" fillId="0" borderId="0" xfId="0" applyNumberFormat="1" applyFont="1" applyFill="1" applyBorder="1" applyAlignment="1">
      <alignment horizontal="center"/>
    </xf>
    <xf numFmtId="2" fontId="8" fillId="0" borderId="0" xfId="1" applyNumberFormat="1" applyFont="1" applyFill="1" applyBorder="1" applyAlignment="1">
      <alignment horizontal="center"/>
    </xf>
    <xf numFmtId="2" fontId="7" fillId="0" borderId="6" xfId="0" applyNumberFormat="1" applyFont="1" applyFill="1" applyBorder="1" applyAlignment="1">
      <alignment horizontal="center"/>
    </xf>
    <xf numFmtId="2" fontId="7" fillId="0" borderId="2" xfId="0" applyNumberFormat="1" applyFont="1" applyFill="1" applyBorder="1" applyAlignment="1">
      <alignment horizontal="center"/>
    </xf>
    <xf numFmtId="165" fontId="15" fillId="0" borderId="4" xfId="0" applyNumberFormat="1" applyFont="1" applyFill="1" applyBorder="1" applyAlignment="1">
      <alignment vertical="top" wrapText="1"/>
    </xf>
    <xf numFmtId="165" fontId="10" fillId="0" borderId="0" xfId="0" applyNumberFormat="1" applyFont="1" applyFill="1" applyBorder="1" applyAlignment="1">
      <alignment vertical="top" wrapText="1"/>
    </xf>
    <xf numFmtId="165" fontId="21" fillId="0" borderId="0" xfId="0" applyNumberFormat="1" applyFont="1" applyFill="1" applyBorder="1" applyAlignment="1">
      <alignment vertical="top" wrapText="1"/>
    </xf>
    <xf numFmtId="165" fontId="17" fillId="0" borderId="5" xfId="0" applyNumberFormat="1" applyFont="1" applyFill="1" applyBorder="1" applyAlignment="1">
      <alignment horizontal="right" vertical="top" wrapText="1"/>
    </xf>
    <xf numFmtId="165" fontId="7" fillId="0" borderId="0" xfId="0" applyNumberFormat="1" applyFont="1" applyFill="1" applyAlignment="1">
      <alignment vertical="top" wrapText="1"/>
    </xf>
    <xf numFmtId="165" fontId="17" fillId="0" borderId="1" xfId="0" applyNumberFormat="1" applyFont="1" applyFill="1" applyBorder="1" applyAlignment="1">
      <alignment horizontal="right" vertical="top" wrapText="1"/>
    </xf>
    <xf numFmtId="165" fontId="7" fillId="0" borderId="0" xfId="0" applyNumberFormat="1" applyFont="1" applyFill="1" applyBorder="1" applyAlignment="1">
      <alignment wrapText="1"/>
    </xf>
    <xf numFmtId="0" fontId="6" fillId="0" borderId="0" xfId="0" applyFont="1" applyBorder="1" applyAlignment="1">
      <alignment horizontal="left" vertical="top" wrapText="1"/>
    </xf>
    <xf numFmtId="0" fontId="6" fillId="0" borderId="0" xfId="0" applyFont="1" applyBorder="1" applyAlignment="1">
      <alignment horizontal="justify" vertical="top" wrapText="1"/>
    </xf>
    <xf numFmtId="0" fontId="6" fillId="0" borderId="0" xfId="0" applyFont="1" applyBorder="1" applyAlignment="1">
      <alignment horizontal="justify" wrapText="1"/>
    </xf>
    <xf numFmtId="0" fontId="10" fillId="0" borderId="0" xfId="0" applyFont="1" applyAlignment="1">
      <alignment vertical="top" wrapText="1"/>
    </xf>
    <xf numFmtId="0" fontId="26" fillId="0" borderId="0" xfId="0" applyFont="1" applyFill="1" applyAlignment="1">
      <alignment horizontal="left" vertical="top" wrapText="1"/>
    </xf>
    <xf numFmtId="0" fontId="6" fillId="0" borderId="0" xfId="0" applyFont="1" applyBorder="1" applyAlignment="1">
      <alignment horizontal="justify" vertical="top" wrapText="1"/>
    </xf>
    <xf numFmtId="0" fontId="6" fillId="0" borderId="0" xfId="0" applyFont="1" applyBorder="1" applyAlignment="1">
      <alignment horizontal="justify" vertical="top" wrapText="1"/>
    </xf>
    <xf numFmtId="0" fontId="0" fillId="0" borderId="0" xfId="0" applyAlignment="1">
      <alignment wrapText="1"/>
    </xf>
    <xf numFmtId="0" fontId="6" fillId="0" borderId="0" xfId="0" applyFont="1" applyFill="1" applyAlignment="1">
      <alignment horizontal="left" vertical="top" wrapText="1"/>
    </xf>
    <xf numFmtId="0" fontId="6" fillId="0" borderId="0" xfId="0" applyFont="1" applyFill="1" applyAlignment="1">
      <alignment wrapText="1"/>
    </xf>
    <xf numFmtId="0" fontId="8" fillId="3" borderId="0" xfId="0" applyNumberFormat="1" applyFont="1" applyFill="1" applyBorder="1" applyAlignment="1">
      <alignment horizontal="center"/>
    </xf>
    <xf numFmtId="49" fontId="8" fillId="3" borderId="0" xfId="0" applyNumberFormat="1" applyFont="1" applyFill="1" applyBorder="1" applyAlignment="1">
      <alignment horizontal="justify" vertical="top" wrapText="1"/>
    </xf>
    <xf numFmtId="0" fontId="64" fillId="0" borderId="0" xfId="0" applyFont="1" applyFill="1" applyBorder="1" applyAlignment="1" applyProtection="1">
      <alignment vertical="top" wrapText="1"/>
    </xf>
    <xf numFmtId="0" fontId="70" fillId="0" borderId="0" xfId="102" applyFont="1" applyFill="1" applyBorder="1" applyAlignment="1">
      <alignment horizontal="left" wrapText="1"/>
    </xf>
    <xf numFmtId="0" fontId="70" fillId="0" borderId="0" xfId="102" applyFont="1" applyFill="1" applyBorder="1" applyAlignment="1">
      <alignment horizontal="right" wrapText="1"/>
    </xf>
    <xf numFmtId="49" fontId="70" fillId="0" borderId="0" xfId="102" applyNumberFormat="1" applyFont="1" applyFill="1" applyBorder="1" applyAlignment="1">
      <alignment horizontal="right" wrapText="1"/>
    </xf>
    <xf numFmtId="49" fontId="64" fillId="0" borderId="0" xfId="76" applyNumberFormat="1" applyFont="1" applyFill="1" applyBorder="1" applyAlignment="1">
      <alignment horizontal="center" vertical="top"/>
    </xf>
    <xf numFmtId="0" fontId="64" fillId="0" borderId="0" xfId="76" applyNumberFormat="1" applyFont="1" applyFill="1" applyBorder="1" applyAlignment="1">
      <alignment horizontal="center" vertical="top"/>
    </xf>
    <xf numFmtId="0" fontId="64" fillId="0" borderId="0" xfId="0" applyFont="1" applyFill="1" applyBorder="1" applyAlignment="1">
      <alignment horizontal="left" indent="1"/>
    </xf>
    <xf numFmtId="0" fontId="64" fillId="0" borderId="0" xfId="75" applyFont="1" applyFill="1" applyAlignment="1">
      <alignment horizontal="justify" vertical="top"/>
    </xf>
    <xf numFmtId="0" fontId="64" fillId="0" borderId="0" xfId="0" applyFont="1" applyFill="1" applyBorder="1" applyAlignment="1">
      <alignment horizontal="center"/>
    </xf>
    <xf numFmtId="0" fontId="64" fillId="0" borderId="0" xfId="76" applyFont="1" applyFill="1" applyBorder="1" applyAlignment="1">
      <alignment horizontal="center" vertical="top"/>
    </xf>
    <xf numFmtId="0" fontId="64" fillId="0" borderId="0" xfId="0" applyFont="1" applyFill="1" applyBorder="1" applyAlignment="1">
      <alignment horizontal="justify" vertical="top"/>
    </xf>
    <xf numFmtId="49" fontId="64" fillId="0" borderId="0" xfId="76" applyNumberFormat="1" applyFont="1" applyFill="1" applyBorder="1" applyAlignment="1">
      <alignment horizontal="center" vertical="top"/>
    </xf>
    <xf numFmtId="0" fontId="64" fillId="0" borderId="0" xfId="76" applyNumberFormat="1" applyFont="1" applyFill="1" applyBorder="1" applyAlignment="1">
      <alignment horizontal="center" vertical="top"/>
    </xf>
    <xf numFmtId="0" fontId="64" fillId="0" borderId="0" xfId="0" applyFont="1" applyFill="1" applyBorder="1" applyAlignment="1">
      <alignment horizontal="left" indent="1"/>
    </xf>
    <xf numFmtId="0" fontId="64" fillId="0" borderId="0" xfId="0" applyFont="1" applyFill="1" applyBorder="1" applyAlignment="1">
      <alignment horizontal="center"/>
    </xf>
    <xf numFmtId="0" fontId="64" fillId="0" borderId="0" xfId="0" applyFont="1" applyFill="1" applyAlignment="1">
      <alignment horizontal="justify" vertical="top" wrapText="1"/>
    </xf>
    <xf numFmtId="49" fontId="9" fillId="0" borderId="0" xfId="76" applyNumberFormat="1" applyFont="1" applyFill="1" applyBorder="1" applyAlignment="1">
      <alignment horizontal="center" vertical="top"/>
    </xf>
    <xf numFmtId="0" fontId="9" fillId="0" borderId="0" xfId="76" applyNumberFormat="1" applyFont="1" applyFill="1" applyBorder="1" applyAlignment="1">
      <alignment horizontal="center" vertical="top"/>
    </xf>
    <xf numFmtId="49" fontId="9" fillId="0" borderId="0" xfId="76" applyNumberFormat="1" applyFont="1" applyFill="1" applyBorder="1" applyAlignment="1">
      <alignment horizontal="left" vertical="top" indent="1"/>
    </xf>
    <xf numFmtId="0" fontId="64" fillId="0" borderId="0" xfId="0" applyFont="1" applyFill="1" applyBorder="1" applyAlignment="1">
      <alignment horizontal="center"/>
    </xf>
    <xf numFmtId="0" fontId="64" fillId="0" borderId="0" xfId="0" applyFont="1" applyFill="1" applyAlignment="1">
      <alignment horizontal="justify" vertical="top" wrapText="1"/>
    </xf>
    <xf numFmtId="0" fontId="71" fillId="0" borderId="0" xfId="78" applyFont="1" applyBorder="1" applyAlignment="1">
      <alignment horizontal="center"/>
    </xf>
    <xf numFmtId="1" fontId="71" fillId="0" borderId="0" xfId="78" applyNumberFormat="1" applyFont="1" applyBorder="1" applyAlignment="1">
      <alignment horizontal="center"/>
    </xf>
    <xf numFmtId="0" fontId="64" fillId="0" borderId="0" xfId="0" applyFont="1" applyAlignment="1">
      <alignment horizontal="justify" vertical="top" wrapText="1"/>
    </xf>
    <xf numFmtId="0" fontId="64" fillId="0" borderId="0" xfId="0" applyFont="1" applyFill="1" applyBorder="1" applyAlignment="1">
      <alignment horizontal="center"/>
    </xf>
    <xf numFmtId="0" fontId="64" fillId="0" borderId="0" xfId="0" applyFont="1" applyFill="1" applyAlignment="1">
      <alignment horizontal="justify" vertical="top" wrapText="1"/>
    </xf>
    <xf numFmtId="0" fontId="67" fillId="0" borderId="0" xfId="0" applyFont="1" applyBorder="1" applyAlignment="1">
      <alignment horizontal="justify"/>
    </xf>
    <xf numFmtId="3" fontId="67" fillId="0" borderId="0" xfId="0" applyNumberFormat="1" applyFont="1" applyBorder="1" applyAlignment="1">
      <alignment horizontal="justify"/>
    </xf>
    <xf numFmtId="0" fontId="64" fillId="0" borderId="0" xfId="0" applyFont="1" applyAlignment="1">
      <alignment horizontal="center"/>
    </xf>
    <xf numFmtId="0" fontId="64" fillId="0" borderId="0" xfId="0" applyFont="1" applyFill="1" applyBorder="1" applyAlignment="1">
      <alignment horizontal="center"/>
    </xf>
    <xf numFmtId="0" fontId="68" fillId="0" borderId="0" xfId="0" applyFont="1" applyFill="1" applyAlignment="1">
      <alignment wrapText="1"/>
    </xf>
    <xf numFmtId="0" fontId="68" fillId="0" borderId="0" xfId="0" applyFont="1" applyFill="1" applyAlignment="1">
      <alignment horizontal="left" vertical="top" wrapText="1"/>
    </xf>
    <xf numFmtId="0" fontId="68" fillId="0" borderId="0" xfId="0" applyFont="1" applyFill="1" applyAlignment="1">
      <alignment horizontal="center"/>
    </xf>
    <xf numFmtId="0" fontId="64" fillId="0" borderId="0" xfId="0" applyFont="1" applyFill="1" applyBorder="1" applyAlignment="1">
      <alignment horizontal="center"/>
    </xf>
    <xf numFmtId="0" fontId="64" fillId="0" borderId="0" xfId="0" applyFont="1" applyFill="1" applyBorder="1" applyAlignment="1">
      <alignment horizontal="justify" vertical="top"/>
    </xf>
    <xf numFmtId="0" fontId="68" fillId="0" borderId="0" xfId="0" applyFont="1" applyFill="1" applyAlignment="1">
      <alignment wrapText="1"/>
    </xf>
    <xf numFmtId="0" fontId="71" fillId="0" borderId="0" xfId="78" applyFont="1" applyBorder="1" applyAlignment="1">
      <alignment horizontal="center"/>
    </xf>
    <xf numFmtId="1" fontId="71" fillId="0" borderId="0" xfId="78" applyNumberFormat="1" applyFont="1" applyBorder="1" applyAlignment="1">
      <alignment horizontal="center"/>
    </xf>
    <xf numFmtId="0" fontId="64" fillId="0" borderId="0" xfId="0" applyFont="1" applyFill="1" applyAlignment="1">
      <alignment horizontal="justify" vertical="top" wrapText="1"/>
    </xf>
    <xf numFmtId="0" fontId="64" fillId="0" borderId="0" xfId="0" applyFont="1" applyFill="1" applyBorder="1"/>
    <xf numFmtId="0" fontId="64" fillId="0" borderId="0" xfId="0" applyFont="1" applyAlignment="1">
      <alignment horizontal="center" wrapText="1"/>
    </xf>
    <xf numFmtId="0" fontId="64" fillId="0" borderId="0" xfId="76" applyNumberFormat="1" applyFont="1" applyFill="1" applyBorder="1" applyAlignment="1">
      <alignment horizontal="center"/>
    </xf>
    <xf numFmtId="0" fontId="64" fillId="0" borderId="0" xfId="76" applyNumberFormat="1" applyFont="1" applyFill="1" applyBorder="1" applyAlignment="1">
      <alignment horizontal="justify" vertical="top"/>
    </xf>
    <xf numFmtId="0" fontId="64" fillId="0" borderId="0" xfId="0" applyFont="1" applyFill="1" applyBorder="1" applyAlignment="1">
      <alignment horizontal="justify" vertical="top"/>
    </xf>
    <xf numFmtId="49" fontId="64" fillId="0" borderId="0" xfId="76" applyNumberFormat="1" applyFont="1" applyFill="1" applyBorder="1" applyAlignment="1">
      <alignment horizontal="center"/>
    </xf>
    <xf numFmtId="0" fontId="64" fillId="0" borderId="0" xfId="76" applyNumberFormat="1" applyFont="1" applyFill="1" applyBorder="1" applyAlignment="1">
      <alignment horizontal="center"/>
    </xf>
    <xf numFmtId="0" fontId="64" fillId="0" borderId="0" xfId="0" applyFont="1" applyFill="1" applyAlignment="1">
      <alignment horizontal="justify" vertical="top"/>
    </xf>
    <xf numFmtId="49" fontId="64" fillId="0" borderId="0" xfId="76" applyNumberFormat="1" applyFont="1" applyFill="1" applyBorder="1" applyAlignment="1">
      <alignment horizontal="center"/>
    </xf>
    <xf numFmtId="0" fontId="64" fillId="0" borderId="0" xfId="76" applyNumberFormat="1" applyFont="1" applyFill="1" applyBorder="1" applyAlignment="1">
      <alignment horizontal="center"/>
    </xf>
    <xf numFmtId="0" fontId="64" fillId="0" borderId="0" xfId="0" applyFont="1" applyFill="1" applyAlignment="1">
      <alignment horizontal="justify" vertical="top"/>
    </xf>
    <xf numFmtId="49" fontId="64" fillId="0" borderId="0" xfId="76" applyNumberFormat="1" applyFont="1" applyFill="1" applyBorder="1" applyAlignment="1">
      <alignment horizontal="center"/>
    </xf>
    <xf numFmtId="0" fontId="64" fillId="0" borderId="0" xfId="76" applyNumberFormat="1" applyFont="1" applyFill="1" applyBorder="1" applyAlignment="1">
      <alignment horizontal="center"/>
    </xf>
    <xf numFmtId="0" fontId="64" fillId="0" borderId="0" xfId="0" applyFont="1" applyAlignment="1">
      <alignment horizontal="justify" vertical="top" wrapText="1"/>
    </xf>
    <xf numFmtId="0" fontId="64" fillId="0" borderId="0" xfId="0" applyFont="1" applyFill="1" applyAlignment="1">
      <alignment horizontal="justify" vertical="top"/>
    </xf>
    <xf numFmtId="49" fontId="64" fillId="0" borderId="0" xfId="76" applyNumberFormat="1" applyFont="1" applyFill="1" applyBorder="1" applyAlignment="1">
      <alignment horizontal="center"/>
    </xf>
    <xf numFmtId="0" fontId="64" fillId="0" borderId="0" xfId="76" applyNumberFormat="1" applyFont="1" applyFill="1" applyBorder="1" applyAlignment="1">
      <alignment horizontal="center"/>
    </xf>
    <xf numFmtId="0" fontId="0" fillId="0" borderId="0" xfId="0"/>
    <xf numFmtId="0" fontId="6" fillId="0" borderId="0" xfId="0" applyFont="1" applyFill="1" applyBorder="1" applyAlignment="1">
      <alignment horizontal="center"/>
    </xf>
    <xf numFmtId="0" fontId="64" fillId="0" borderId="0" xfId="0" applyFont="1" applyFill="1" applyAlignment="1">
      <alignment horizontal="left" vertical="top" wrapText="1" indent="1"/>
    </xf>
    <xf numFmtId="0" fontId="9" fillId="0" borderId="0" xfId="0" applyNumberFormat="1" applyFont="1" applyAlignment="1">
      <alignment horizontal="justify" vertical="top" wrapText="1"/>
    </xf>
    <xf numFmtId="0" fontId="6" fillId="0" borderId="0" xfId="0" applyFont="1" applyFill="1" applyAlignment="1">
      <alignment horizontal="center"/>
    </xf>
    <xf numFmtId="0" fontId="64" fillId="0" borderId="0" xfId="0" applyFont="1" applyFill="1" applyAlignment="1">
      <alignment horizontal="left" vertical="top" wrapText="1"/>
    </xf>
    <xf numFmtId="0" fontId="64" fillId="0" borderId="0" xfId="0" applyFont="1" applyFill="1" applyAlignment="1">
      <alignment horizontal="center"/>
    </xf>
    <xf numFmtId="0" fontId="64" fillId="0" borderId="0" xfId="0" applyFont="1" applyFill="1" applyAlignment="1">
      <alignment horizontal="left" vertical="top" wrapText="1" indent="2"/>
    </xf>
    <xf numFmtId="0" fontId="64" fillId="0" borderId="0" xfId="0" applyFont="1" applyFill="1" applyAlignment="1">
      <alignment horizontal="left" vertical="top" wrapText="1"/>
    </xf>
    <xf numFmtId="0" fontId="64" fillId="0" borderId="0" xfId="0" applyFont="1" applyFill="1" applyAlignment="1">
      <alignment horizontal="center"/>
    </xf>
    <xf numFmtId="0" fontId="64" fillId="0" borderId="0" xfId="0" applyFont="1" applyFill="1" applyBorder="1" applyAlignment="1">
      <alignment horizontal="center"/>
    </xf>
    <xf numFmtId="0" fontId="64" fillId="0" borderId="0" xfId="0" applyFont="1" applyFill="1" applyAlignment="1">
      <alignment horizontal="left" vertical="top" wrapText="1" indent="2"/>
    </xf>
    <xf numFmtId="0" fontId="6" fillId="0" borderId="0" xfId="0" applyFont="1" applyFill="1" applyAlignment="1">
      <alignment horizontal="center"/>
    </xf>
    <xf numFmtId="0" fontId="64" fillId="0" borderId="0" xfId="0" applyFont="1" applyFill="1" applyAlignment="1">
      <alignment horizontal="justify" vertical="top"/>
    </xf>
    <xf numFmtId="0" fontId="0" fillId="0" borderId="0" xfId="0"/>
    <xf numFmtId="0" fontId="6" fillId="0" borderId="0" xfId="76" applyFont="1" applyFill="1" applyBorder="1" applyAlignment="1">
      <alignment horizontal="center" vertical="top"/>
    </xf>
    <xf numFmtId="0" fontId="64" fillId="0" borderId="0" xfId="0" applyFont="1" applyFill="1" applyBorder="1" applyAlignment="1">
      <alignment horizontal="center"/>
    </xf>
    <xf numFmtId="0" fontId="0" fillId="0" borderId="0" xfId="0"/>
    <xf numFmtId="0" fontId="6" fillId="0" borderId="0" xfId="76" applyFont="1" applyFill="1" applyBorder="1" applyAlignment="1">
      <alignment horizontal="center" vertical="top"/>
    </xf>
    <xf numFmtId="0" fontId="64" fillId="0" borderId="0" xfId="0" applyFont="1" applyFill="1" applyBorder="1" applyAlignment="1">
      <alignment horizontal="center"/>
    </xf>
    <xf numFmtId="0" fontId="0" fillId="0" borderId="0" xfId="0"/>
    <xf numFmtId="0" fontId="6" fillId="0" borderId="0" xfId="76" applyFont="1" applyFill="1" applyBorder="1" applyAlignment="1">
      <alignment horizontal="center" vertical="top"/>
    </xf>
    <xf numFmtId="0" fontId="64" fillId="0" borderId="0" xfId="0" applyFont="1" applyFill="1" applyBorder="1" applyAlignment="1">
      <alignment horizontal="center"/>
    </xf>
    <xf numFmtId="0" fontId="0" fillId="0" borderId="0" xfId="0"/>
    <xf numFmtId="0" fontId="6" fillId="0" borderId="0" xfId="76" applyFont="1" applyFill="1" applyBorder="1" applyAlignment="1">
      <alignment horizontal="center" vertical="top"/>
    </xf>
    <xf numFmtId="0" fontId="64" fillId="0" borderId="0" xfId="0" applyFont="1" applyFill="1" applyBorder="1" applyAlignment="1">
      <alignment horizontal="center"/>
    </xf>
    <xf numFmtId="0" fontId="0" fillId="0" borderId="0" xfId="0"/>
    <xf numFmtId="0" fontId="6" fillId="0" borderId="0" xfId="76" applyFont="1" applyFill="1" applyBorder="1" applyAlignment="1">
      <alignment horizontal="center" vertical="top"/>
    </xf>
    <xf numFmtId="0" fontId="64" fillId="0" borderId="0" xfId="0" applyFont="1" applyFill="1" applyBorder="1" applyAlignment="1">
      <alignment horizontal="center"/>
    </xf>
    <xf numFmtId="0" fontId="64" fillId="0" borderId="0" xfId="0" applyFont="1" applyFill="1" applyBorder="1" applyAlignment="1">
      <alignment horizontal="left" vertical="top"/>
    </xf>
    <xf numFmtId="0" fontId="0" fillId="0" borderId="0" xfId="0"/>
    <xf numFmtId="0" fontId="6" fillId="0" borderId="0" xfId="76" applyFont="1" applyFill="1" applyBorder="1" applyAlignment="1">
      <alignment horizontal="center" vertical="top"/>
    </xf>
    <xf numFmtId="0" fontId="64" fillId="0" borderId="0" xfId="0" applyFont="1" applyFill="1" applyBorder="1" applyAlignment="1">
      <alignment horizontal="center"/>
    </xf>
    <xf numFmtId="0" fontId="64" fillId="0" borderId="0" xfId="0" applyFont="1" applyFill="1" applyAlignment="1">
      <alignment horizontal="left" vertical="top" wrapText="1" indent="1"/>
    </xf>
    <xf numFmtId="0" fontId="72" fillId="0" borderId="0" xfId="0" applyFont="1" applyFill="1" applyAlignment="1">
      <alignment horizontal="left" vertical="top" wrapText="1"/>
    </xf>
    <xf numFmtId="0" fontId="8" fillId="3" borderId="0" xfId="1" applyNumberFormat="1" applyFont="1" applyFill="1" applyBorder="1" applyAlignment="1">
      <alignment horizontal="center"/>
    </xf>
    <xf numFmtId="4" fontId="13" fillId="0" borderId="0" xfId="0" applyNumberFormat="1" applyFont="1" applyFill="1" applyBorder="1"/>
    <xf numFmtId="4" fontId="14" fillId="0" borderId="0" xfId="1" applyNumberFormat="1" applyFont="1" applyFill="1" applyBorder="1" applyAlignment="1">
      <alignment horizontal="right"/>
    </xf>
    <xf numFmtId="4" fontId="14" fillId="0" borderId="0" xfId="1" applyNumberFormat="1" applyFont="1" applyFill="1" applyBorder="1" applyAlignment="1"/>
    <xf numFmtId="165" fontId="6" fillId="0" borderId="0" xfId="0" applyNumberFormat="1" applyFont="1" applyFill="1" applyBorder="1" applyAlignment="1">
      <alignment horizontal="center"/>
    </xf>
    <xf numFmtId="0" fontId="6" fillId="0" borderId="0" xfId="6" applyNumberFormat="1" applyFont="1" applyBorder="1" applyAlignment="1" applyProtection="1">
      <alignment horizontal="justify" vertical="top" wrapText="1" shrinkToFit="1"/>
    </xf>
    <xf numFmtId="0" fontId="30" fillId="0" borderId="0" xfId="6" applyFont="1" applyBorder="1" applyAlignment="1">
      <alignment horizontal="justify" vertical="top" wrapText="1"/>
    </xf>
    <xf numFmtId="4" fontId="13" fillId="0" borderId="0" xfId="0" applyNumberFormat="1" applyFont="1" applyFill="1" applyBorder="1"/>
    <xf numFmtId="165" fontId="17" fillId="0" borderId="0" xfId="0" applyNumberFormat="1" applyFont="1" applyFill="1" applyBorder="1" applyAlignment="1">
      <alignment horizontal="right" vertical="top"/>
    </xf>
    <xf numFmtId="0" fontId="17" fillId="0" borderId="0" xfId="0" applyNumberFormat="1" applyFont="1" applyFill="1" applyBorder="1" applyAlignment="1">
      <alignment horizontal="left" vertical="top"/>
    </xf>
    <xf numFmtId="0" fontId="28" fillId="0" borderId="0" xfId="103" applyFont="1" applyFill="1" applyBorder="1" applyAlignment="1">
      <alignment horizontal="center"/>
    </xf>
    <xf numFmtId="0" fontId="6" fillId="0" borderId="0" xfId="0" applyFont="1" applyBorder="1" applyAlignment="1">
      <alignment horizontal="left" wrapText="1"/>
    </xf>
    <xf numFmtId="0" fontId="0" fillId="0" borderId="0" xfId="0"/>
    <xf numFmtId="165" fontId="6" fillId="0" borderId="0" xfId="0" applyNumberFormat="1" applyFont="1" applyFill="1" applyBorder="1"/>
    <xf numFmtId="165" fontId="6" fillId="0" borderId="0" xfId="0" applyNumberFormat="1" applyFont="1" applyFill="1" applyBorder="1" applyAlignment="1">
      <alignment horizontal="justify" vertical="top"/>
    </xf>
    <xf numFmtId="0" fontId="8" fillId="0" borderId="0" xfId="1" applyNumberFormat="1" applyFont="1" applyFill="1" applyBorder="1" applyAlignment="1">
      <alignment horizontal="center"/>
    </xf>
    <xf numFmtId="0" fontId="6" fillId="0" borderId="0" xfId="0" applyNumberFormat="1" applyFont="1" applyFill="1" applyBorder="1" applyAlignment="1">
      <alignment horizontal="center"/>
    </xf>
    <xf numFmtId="4" fontId="13" fillId="0" borderId="0" xfId="0" applyNumberFormat="1" applyFont="1" applyFill="1" applyBorder="1" applyAlignment="1">
      <alignment horizontal="right"/>
    </xf>
    <xf numFmtId="4" fontId="13" fillId="0" borderId="0" xfId="0" applyNumberFormat="1" applyFont="1" applyFill="1" applyBorder="1" applyAlignment="1"/>
    <xf numFmtId="165" fontId="8" fillId="0" borderId="0" xfId="0" applyNumberFormat="1" applyFont="1" applyFill="1" applyBorder="1" applyAlignment="1">
      <alignment horizontal="justify" vertical="top" wrapText="1"/>
    </xf>
    <xf numFmtId="0" fontId="8" fillId="0" borderId="0" xfId="0" applyNumberFormat="1" applyFont="1" applyFill="1" applyBorder="1" applyAlignment="1">
      <alignment horizontal="center"/>
    </xf>
    <xf numFmtId="0" fontId="6" fillId="0" borderId="0" xfId="0" applyNumberFormat="1" applyFont="1" applyFill="1" applyAlignment="1">
      <alignment horizontal="left" vertical="top"/>
    </xf>
    <xf numFmtId="165" fontId="17" fillId="0" borderId="0" xfId="0" applyNumberFormat="1" applyFont="1" applyFill="1" applyBorder="1" applyAlignment="1">
      <alignment horizontal="right" vertical="top"/>
    </xf>
    <xf numFmtId="0" fontId="17" fillId="0" borderId="0" xfId="0" applyNumberFormat="1" applyFont="1" applyFill="1" applyBorder="1" applyAlignment="1">
      <alignment horizontal="left" vertical="top"/>
    </xf>
    <xf numFmtId="165" fontId="6" fillId="0" borderId="0" xfId="0" applyNumberFormat="1" applyFont="1" applyFill="1" applyBorder="1"/>
    <xf numFmtId="165" fontId="6" fillId="0" borderId="0" xfId="0" applyNumberFormat="1" applyFont="1" applyFill="1" applyBorder="1" applyAlignment="1">
      <alignment horizontal="justify" vertical="top"/>
    </xf>
    <xf numFmtId="0" fontId="8" fillId="0" borderId="0" xfId="1" applyNumberFormat="1" applyFont="1" applyFill="1" applyBorder="1" applyAlignment="1">
      <alignment horizontal="center"/>
    </xf>
    <xf numFmtId="0" fontId="6" fillId="0" borderId="0" xfId="0" applyNumberFormat="1" applyFont="1" applyFill="1" applyBorder="1" applyAlignment="1">
      <alignment horizontal="center"/>
    </xf>
    <xf numFmtId="165" fontId="10" fillId="0" borderId="0" xfId="0" applyNumberFormat="1" applyFont="1" applyFill="1" applyBorder="1" applyAlignment="1">
      <alignment horizontal="left" vertical="top"/>
    </xf>
    <xf numFmtId="0" fontId="10" fillId="0" borderId="0" xfId="0" applyNumberFormat="1" applyFont="1" applyFill="1" applyBorder="1" applyAlignment="1">
      <alignment vertical="top"/>
    </xf>
    <xf numFmtId="165" fontId="8" fillId="0" borderId="0" xfId="0" applyNumberFormat="1" applyFont="1" applyFill="1" applyBorder="1" applyAlignment="1">
      <alignment horizontal="center"/>
    </xf>
    <xf numFmtId="4" fontId="13" fillId="0" borderId="0" xfId="1" applyNumberFormat="1" applyFont="1" applyFill="1" applyBorder="1" applyAlignment="1">
      <alignment horizontal="right"/>
    </xf>
    <xf numFmtId="4" fontId="13" fillId="0" borderId="0" xfId="1" applyNumberFormat="1" applyFont="1" applyFill="1" applyBorder="1" applyAlignment="1"/>
    <xf numFmtId="4" fontId="13" fillId="0" borderId="0" xfId="0" applyNumberFormat="1" applyFont="1" applyFill="1" applyBorder="1"/>
    <xf numFmtId="4" fontId="74" fillId="0" borderId="0" xfId="0" applyNumberFormat="1" applyFont="1" applyFill="1" applyBorder="1" applyAlignment="1">
      <alignment horizontal="left" vertical="top"/>
    </xf>
    <xf numFmtId="4" fontId="74" fillId="0" borderId="0" xfId="0" applyNumberFormat="1" applyFont="1" applyFill="1" applyBorder="1" applyAlignment="1">
      <alignment vertical="top"/>
    </xf>
    <xf numFmtId="165" fontId="8" fillId="0" borderId="0" xfId="0" applyNumberFormat="1" applyFont="1" applyFill="1" applyBorder="1" applyAlignment="1">
      <alignment horizontal="justify" vertical="top" wrapText="1"/>
    </xf>
    <xf numFmtId="0" fontId="6" fillId="0" borderId="0" xfId="0" applyNumberFormat="1" applyFont="1" applyFill="1" applyBorder="1" applyAlignment="1">
      <alignment vertical="top"/>
    </xf>
    <xf numFmtId="49" fontId="8" fillId="0" borderId="0" xfId="0" applyNumberFormat="1" applyFont="1" applyFill="1" applyBorder="1" applyAlignment="1">
      <alignment horizontal="justify" vertical="top" wrapText="1"/>
    </xf>
    <xf numFmtId="0" fontId="8" fillId="0" borderId="0" xfId="0" applyNumberFormat="1" applyFont="1" applyFill="1" applyBorder="1" applyAlignment="1">
      <alignment horizontal="center"/>
    </xf>
    <xf numFmtId="0" fontId="17" fillId="0" borderId="2" xfId="0" applyFont="1" applyFill="1" applyBorder="1" applyAlignment="1">
      <alignment horizontal="right" vertical="top" wrapText="1"/>
    </xf>
    <xf numFmtId="165" fontId="17" fillId="0" borderId="0" xfId="0" applyNumberFormat="1" applyFont="1" applyFill="1" applyBorder="1" applyAlignment="1">
      <alignment horizontal="right" vertical="top"/>
    </xf>
    <xf numFmtId="0" fontId="17" fillId="0" borderId="0" xfId="0" applyNumberFormat="1" applyFont="1" applyFill="1" applyBorder="1" applyAlignment="1">
      <alignment horizontal="left" vertical="top"/>
    </xf>
    <xf numFmtId="165" fontId="6" fillId="0" borderId="1" xfId="0" applyNumberFormat="1" applyFont="1" applyFill="1" applyBorder="1" applyAlignment="1">
      <alignment horizontal="justify" vertical="top"/>
    </xf>
    <xf numFmtId="0" fontId="6" fillId="0" borderId="2" xfId="0" applyNumberFormat="1" applyFont="1" applyFill="1" applyBorder="1" applyAlignment="1">
      <alignment vertical="top"/>
    </xf>
    <xf numFmtId="165" fontId="8" fillId="0" borderId="2" xfId="0" applyNumberFormat="1" applyFont="1" applyFill="1" applyBorder="1" applyAlignment="1">
      <alignment horizontal="center"/>
    </xf>
    <xf numFmtId="0" fontId="8" fillId="0" borderId="2" xfId="1" applyNumberFormat="1" applyFont="1" applyFill="1" applyBorder="1" applyAlignment="1">
      <alignment horizontal="center"/>
    </xf>
    <xf numFmtId="4" fontId="13" fillId="0" borderId="2" xfId="1" applyNumberFormat="1" applyFont="1" applyFill="1" applyBorder="1" applyAlignment="1">
      <alignment horizontal="right"/>
    </xf>
    <xf numFmtId="4" fontId="13" fillId="0" borderId="3" xfId="1" applyNumberFormat="1" applyFont="1" applyFill="1" applyBorder="1" applyAlignment="1"/>
    <xf numFmtId="0" fontId="6" fillId="0" borderId="0" xfId="6" applyFont="1" applyAlignment="1">
      <alignment horizontal="left" vertical="top" wrapText="1"/>
    </xf>
    <xf numFmtId="0" fontId="6" fillId="0" borderId="0" xfId="6" applyFont="1" applyAlignment="1">
      <alignment horizontal="center"/>
    </xf>
    <xf numFmtId="0" fontId="26" fillId="0" borderId="0" xfId="6" applyFont="1" applyAlignment="1">
      <alignment horizontal="center"/>
    </xf>
    <xf numFmtId="0" fontId="8" fillId="0" borderId="0" xfId="0" applyNumberFormat="1" applyFont="1" applyFill="1" applyBorder="1" applyAlignment="1"/>
    <xf numFmtId="0" fontId="26" fillId="0" borderId="0" xfId="6" applyFont="1" applyBorder="1" applyAlignment="1">
      <alignment vertical="center" wrapText="1"/>
    </xf>
    <xf numFmtId="0" fontId="26" fillId="0" borderId="0" xfId="6" applyFont="1" applyAlignment="1"/>
    <xf numFmtId="0" fontId="8" fillId="0" borderId="0" xfId="1" applyNumberFormat="1" applyFont="1" applyFill="1" applyBorder="1" applyAlignment="1"/>
    <xf numFmtId="165" fontId="6" fillId="0" borderId="0" xfId="0" applyNumberFormat="1" applyFont="1" applyFill="1" applyBorder="1" applyAlignment="1">
      <alignment horizontal="justify" vertical="top"/>
    </xf>
    <xf numFmtId="0" fontId="8" fillId="0" borderId="0" xfId="1" applyNumberFormat="1" applyFont="1" applyFill="1" applyBorder="1" applyAlignment="1">
      <alignment horizontal="center"/>
    </xf>
    <xf numFmtId="165" fontId="10" fillId="0" borderId="0" xfId="0" applyNumberFormat="1" applyFont="1" applyFill="1" applyBorder="1" applyAlignment="1">
      <alignment horizontal="left" vertical="top"/>
    </xf>
    <xf numFmtId="0" fontId="10" fillId="0" borderId="0" xfId="0" applyNumberFormat="1" applyFont="1" applyFill="1" applyBorder="1" applyAlignment="1">
      <alignment vertical="top"/>
    </xf>
    <xf numFmtId="0" fontId="8" fillId="0" borderId="0" xfId="0" applyNumberFormat="1" applyFont="1" applyFill="1" applyAlignment="1">
      <alignment horizontal="center"/>
    </xf>
    <xf numFmtId="0" fontId="6" fillId="0" borderId="0" xfId="0" applyNumberFormat="1" applyFont="1" applyFill="1" applyBorder="1" applyAlignment="1">
      <alignment vertical="top"/>
    </xf>
    <xf numFmtId="0" fontId="17" fillId="0" borderId="2" xfId="0" applyFont="1" applyFill="1" applyBorder="1" applyAlignment="1">
      <alignment horizontal="right" vertical="top" wrapText="1"/>
    </xf>
    <xf numFmtId="165" fontId="17" fillId="0" borderId="0" xfId="0" applyNumberFormat="1" applyFont="1" applyFill="1" applyBorder="1" applyAlignment="1">
      <alignment horizontal="right" vertical="top"/>
    </xf>
    <xf numFmtId="0" fontId="17" fillId="0" borderId="0" xfId="0" applyNumberFormat="1" applyFont="1" applyFill="1" applyBorder="1" applyAlignment="1">
      <alignment horizontal="left" vertical="top"/>
    </xf>
    <xf numFmtId="165" fontId="6" fillId="0" borderId="1" xfId="0" applyNumberFormat="1" applyFont="1" applyFill="1" applyBorder="1" applyAlignment="1">
      <alignment horizontal="justify" vertical="top"/>
    </xf>
    <xf numFmtId="0" fontId="6" fillId="0" borderId="2" xfId="0" applyNumberFormat="1" applyFont="1" applyFill="1" applyBorder="1" applyAlignment="1">
      <alignment vertical="top"/>
    </xf>
    <xf numFmtId="165" fontId="8" fillId="0" borderId="2" xfId="0" applyNumberFormat="1" applyFont="1" applyFill="1" applyBorder="1" applyAlignment="1">
      <alignment horizontal="center"/>
    </xf>
    <xf numFmtId="0" fontId="8" fillId="0" borderId="2" xfId="1" applyNumberFormat="1" applyFont="1" applyFill="1" applyBorder="1" applyAlignment="1">
      <alignment horizontal="center"/>
    </xf>
    <xf numFmtId="4" fontId="13" fillId="0" borderId="2" xfId="1" applyNumberFormat="1" applyFont="1" applyFill="1" applyBorder="1" applyAlignment="1">
      <alignment horizontal="right"/>
    </xf>
    <xf numFmtId="4" fontId="13" fillId="0" borderId="3" xfId="1" applyNumberFormat="1" applyFont="1" applyFill="1" applyBorder="1" applyAlignment="1"/>
    <xf numFmtId="165" fontId="21" fillId="0" borderId="0" xfId="0" applyNumberFormat="1" applyFont="1" applyFill="1" applyBorder="1" applyAlignment="1">
      <alignment horizontal="justify" vertical="top"/>
    </xf>
    <xf numFmtId="0" fontId="6" fillId="0" borderId="0" xfId="4" applyFont="1" applyBorder="1" applyAlignment="1" applyProtection="1">
      <alignment horizontal="left" vertical="top" wrapText="1"/>
      <protection locked="0"/>
    </xf>
    <xf numFmtId="0" fontId="6" fillId="0" borderId="0" xfId="5" applyNumberFormat="1" applyFont="1" applyBorder="1" applyAlignment="1" applyProtection="1">
      <alignment horizontal="right" wrapText="1"/>
      <protection locked="0"/>
    </xf>
    <xf numFmtId="0" fontId="6" fillId="0" borderId="0" xfId="5" applyNumberFormat="1" applyFont="1" applyBorder="1" applyAlignment="1" applyProtection="1">
      <alignment horizontal="center" wrapText="1"/>
      <protection locked="0"/>
    </xf>
    <xf numFmtId="0" fontId="6" fillId="0" borderId="0" xfId="0" applyNumberFormat="1" applyFont="1" applyFill="1" applyAlignment="1">
      <alignment horizontal="right"/>
    </xf>
    <xf numFmtId="0" fontId="6" fillId="0" borderId="0" xfId="0" applyNumberFormat="1" applyFont="1" applyFill="1" applyAlignment="1">
      <alignment horizontal="center"/>
    </xf>
    <xf numFmtId="0" fontId="6" fillId="0" borderId="0" xfId="0" applyNumberFormat="1" applyFont="1" applyAlignment="1">
      <alignment horizontal="left" vertical="top" wrapText="1"/>
    </xf>
    <xf numFmtId="49" fontId="6" fillId="0" borderId="0" xfId="0" applyNumberFormat="1" applyFont="1" applyAlignment="1">
      <alignment horizontal="right"/>
    </xf>
    <xf numFmtId="0" fontId="6" fillId="0" borderId="0" xfId="0" applyNumberFormat="1" applyFont="1" applyAlignment="1">
      <alignment horizontal="center"/>
    </xf>
    <xf numFmtId="49" fontId="6" fillId="0" borderId="0" xfId="0" applyNumberFormat="1" applyFont="1" applyAlignment="1">
      <alignment horizontal="left" vertical="top" wrapText="1"/>
    </xf>
    <xf numFmtId="0" fontId="17" fillId="0" borderId="0" xfId="4" applyFont="1" applyBorder="1" applyAlignment="1" applyProtection="1">
      <alignment horizontal="left" vertical="top" wrapText="1"/>
      <protection locked="0"/>
    </xf>
    <xf numFmtId="0" fontId="6" fillId="0" borderId="0" xfId="0" applyFont="1" applyAlignment="1">
      <alignment horizontal="left" vertical="top"/>
    </xf>
    <xf numFmtId="0" fontId="6" fillId="0" borderId="0" xfId="0" applyFont="1" applyAlignment="1">
      <alignment horizontal="left" vertical="top" wrapText="1"/>
    </xf>
    <xf numFmtId="165" fontId="6" fillId="0" borderId="0" xfId="0" applyNumberFormat="1" applyFont="1" applyFill="1" applyBorder="1" applyAlignment="1">
      <alignment horizontal="justify" vertical="top"/>
    </xf>
    <xf numFmtId="0" fontId="8" fillId="0" borderId="0" xfId="1" applyNumberFormat="1" applyFont="1" applyFill="1" applyBorder="1" applyAlignment="1">
      <alignment horizontal="center"/>
    </xf>
    <xf numFmtId="165" fontId="10" fillId="0" borderId="0" xfId="0" applyNumberFormat="1" applyFont="1" applyFill="1" applyBorder="1" applyAlignment="1">
      <alignment horizontal="left" vertical="top"/>
    </xf>
    <xf numFmtId="0" fontId="10" fillId="0" borderId="0" xfId="0" applyNumberFormat="1" applyFont="1" applyFill="1" applyBorder="1" applyAlignment="1">
      <alignment vertical="top"/>
    </xf>
    <xf numFmtId="0" fontId="8" fillId="0" borderId="0" xfId="0" applyNumberFormat="1" applyFont="1" applyFill="1" applyAlignment="1">
      <alignment horizontal="center"/>
    </xf>
    <xf numFmtId="4" fontId="13" fillId="0" borderId="0" xfId="0" applyNumberFormat="1" applyFont="1" applyFill="1" applyBorder="1" applyAlignment="1">
      <alignment horizontal="right"/>
    </xf>
    <xf numFmtId="4" fontId="13" fillId="0" borderId="0" xfId="0" applyNumberFormat="1" applyFont="1" applyFill="1" applyBorder="1" applyAlignment="1"/>
    <xf numFmtId="0" fontId="6" fillId="0" borderId="0" xfId="0" applyNumberFormat="1" applyFont="1" applyFill="1" applyBorder="1" applyAlignment="1">
      <alignment vertical="top"/>
    </xf>
    <xf numFmtId="4" fontId="13" fillId="0" borderId="3" xfId="0" applyNumberFormat="1" applyFont="1" applyFill="1" applyBorder="1" applyAlignment="1"/>
    <xf numFmtId="0" fontId="17" fillId="0" borderId="2" xfId="0" applyFont="1" applyFill="1" applyBorder="1" applyAlignment="1">
      <alignment horizontal="right" vertical="top" wrapText="1"/>
    </xf>
    <xf numFmtId="165" fontId="17" fillId="0" borderId="0" xfId="0" applyNumberFormat="1" applyFont="1" applyFill="1" applyBorder="1" applyAlignment="1">
      <alignment horizontal="right" vertical="top"/>
    </xf>
    <xf numFmtId="0" fontId="17" fillId="0" borderId="0" xfId="0" applyNumberFormat="1" applyFont="1" applyFill="1" applyBorder="1" applyAlignment="1">
      <alignment horizontal="left" vertical="top"/>
    </xf>
    <xf numFmtId="0" fontId="6" fillId="0" borderId="2" xfId="0" applyNumberFormat="1" applyFont="1" applyFill="1" applyBorder="1" applyAlignment="1">
      <alignment vertical="top"/>
    </xf>
    <xf numFmtId="165" fontId="8" fillId="0" borderId="2" xfId="0" applyNumberFormat="1" applyFont="1" applyFill="1" applyBorder="1" applyAlignment="1">
      <alignment horizontal="center"/>
    </xf>
    <xf numFmtId="0" fontId="8" fillId="0" borderId="2" xfId="1" applyNumberFormat="1" applyFont="1" applyFill="1" applyBorder="1" applyAlignment="1">
      <alignment horizontal="center"/>
    </xf>
    <xf numFmtId="4" fontId="13" fillId="0" borderId="2" xfId="1" applyNumberFormat="1" applyFont="1" applyFill="1" applyBorder="1" applyAlignment="1">
      <alignment horizontal="right"/>
    </xf>
    <xf numFmtId="0" fontId="6" fillId="0" borderId="0" xfId="0" applyFont="1" applyAlignment="1">
      <alignment horizontal="right"/>
    </xf>
    <xf numFmtId="165" fontId="21" fillId="0" borderId="0" xfId="0" applyNumberFormat="1" applyFont="1" applyFill="1" applyBorder="1" applyAlignment="1">
      <alignment horizontal="justify" vertical="top"/>
    </xf>
    <xf numFmtId="165" fontId="6" fillId="0" borderId="1" xfId="0" applyNumberFormat="1" applyFont="1" applyFill="1" applyBorder="1"/>
    <xf numFmtId="0" fontId="6" fillId="0" borderId="0" xfId="4" applyFont="1" applyBorder="1" applyAlignment="1" applyProtection="1">
      <alignment horizontal="left" vertical="top" wrapText="1"/>
      <protection locked="0"/>
    </xf>
    <xf numFmtId="0" fontId="6" fillId="0" borderId="0" xfId="5" applyNumberFormat="1" applyFont="1" applyBorder="1" applyAlignment="1" applyProtection="1">
      <alignment horizontal="right" wrapText="1"/>
      <protection locked="0"/>
    </xf>
    <xf numFmtId="0" fontId="6" fillId="0" borderId="0" xfId="5" applyNumberFormat="1" applyFont="1" applyBorder="1" applyAlignment="1" applyProtection="1">
      <alignment horizontal="center" wrapText="1"/>
      <protection locked="0"/>
    </xf>
    <xf numFmtId="0" fontId="0" fillId="0" borderId="0" xfId="0" applyAlignment="1">
      <alignment horizontal="right"/>
    </xf>
    <xf numFmtId="0" fontId="0" fillId="0" borderId="0" xfId="0" applyAlignment="1">
      <alignment horizontal="center"/>
    </xf>
    <xf numFmtId="0" fontId="8" fillId="0" borderId="0" xfId="0" applyNumberFormat="1" applyFont="1" applyBorder="1" applyAlignment="1" applyProtection="1">
      <alignment horizontal="justify" vertical="top" wrapText="1"/>
    </xf>
    <xf numFmtId="0" fontId="8" fillId="0" borderId="0" xfId="0" applyNumberFormat="1" applyFont="1" applyBorder="1" applyAlignment="1" applyProtection="1">
      <alignment horizontal="left" vertical="top" wrapText="1"/>
    </xf>
    <xf numFmtId="0" fontId="17" fillId="0" borderId="6" xfId="0" applyFont="1" applyBorder="1" applyAlignment="1">
      <alignment horizontal="right" vertical="top" wrapText="1"/>
    </xf>
    <xf numFmtId="166" fontId="17" fillId="0" borderId="0" xfId="6" applyNumberFormat="1" applyFont="1" applyBorder="1" applyAlignment="1">
      <alignment horizontal="justify" wrapText="1"/>
    </xf>
    <xf numFmtId="166" fontId="17" fillId="0" borderId="0" xfId="6" applyNumberFormat="1" applyFont="1" applyBorder="1" applyAlignment="1">
      <alignment horizontal="center"/>
    </xf>
    <xf numFmtId="0" fontId="17" fillId="0" borderId="0" xfId="6" applyNumberFormat="1" applyFont="1" applyBorder="1" applyAlignment="1">
      <alignment horizontal="center"/>
    </xf>
    <xf numFmtId="0" fontId="6" fillId="0" borderId="0" xfId="6" applyFont="1" applyBorder="1" applyAlignment="1">
      <alignment horizontal="justify" vertical="top" wrapText="1"/>
    </xf>
    <xf numFmtId="0" fontId="29" fillId="0" borderId="0" xfId="6" applyFont="1" applyBorder="1" applyAlignment="1">
      <alignment horizontal="justify" vertical="top" wrapText="1"/>
    </xf>
    <xf numFmtId="166" fontId="6" fillId="0" borderId="0" xfId="6" applyNumberFormat="1" applyFont="1" applyBorder="1" applyAlignment="1">
      <alignment horizontal="center" vertical="center"/>
    </xf>
    <xf numFmtId="0" fontId="6" fillId="0" borderId="0" xfId="6" applyNumberFormat="1" applyFont="1" applyBorder="1" applyAlignment="1">
      <alignment horizontal="center" vertical="center"/>
    </xf>
    <xf numFmtId="0" fontId="8" fillId="0" borderId="0" xfId="6" applyFont="1" applyBorder="1" applyAlignment="1">
      <alignment horizontal="justify" vertical="top" wrapText="1"/>
    </xf>
    <xf numFmtId="166" fontId="8" fillId="0" borderId="0" xfId="6" applyNumberFormat="1" applyFont="1" applyBorder="1" applyAlignment="1">
      <alignment horizontal="center" vertical="center"/>
    </xf>
    <xf numFmtId="0" fontId="8" fillId="0" borderId="0" xfId="6" applyNumberFormat="1" applyFont="1" applyBorder="1" applyAlignment="1">
      <alignment horizontal="center" vertical="center"/>
    </xf>
    <xf numFmtId="0" fontId="26" fillId="0" borderId="0" xfId="6" applyFont="1" applyBorder="1" applyAlignment="1">
      <alignment vertical="top" wrapText="1"/>
    </xf>
    <xf numFmtId="0" fontId="26" fillId="0" borderId="0" xfId="6" applyFont="1" applyBorder="1" applyAlignment="1">
      <alignment horizontal="center" vertical="center"/>
    </xf>
    <xf numFmtId="3" fontId="26" fillId="0" borderId="0" xfId="6" applyNumberFormat="1" applyFont="1" applyBorder="1" applyAlignment="1">
      <alignment horizontal="center" vertical="center"/>
    </xf>
    <xf numFmtId="0" fontId="31" fillId="0" borderId="0" xfId="10" applyFont="1" applyBorder="1" applyAlignment="1">
      <alignment vertical="top" wrapText="1"/>
    </xf>
    <xf numFmtId="0" fontId="31" fillId="0" borderId="0" xfId="10" applyFont="1" applyBorder="1" applyAlignment="1">
      <alignment horizontal="center" vertical="center" wrapText="1"/>
    </xf>
    <xf numFmtId="0" fontId="26" fillId="0" borderId="0" xfId="6" applyFont="1" applyBorder="1" applyAlignment="1">
      <alignment horizontal="justify" vertical="top" wrapText="1"/>
    </xf>
    <xf numFmtId="0" fontId="0" fillId="0" borderId="0" xfId="0" applyBorder="1"/>
    <xf numFmtId="166" fontId="6" fillId="0" borderId="0" xfId="6" applyNumberFormat="1" applyFont="1" applyBorder="1" applyAlignment="1">
      <alignment horizontal="center"/>
    </xf>
    <xf numFmtId="0" fontId="6" fillId="0" borderId="0" xfId="6" applyNumberFormat="1" applyFont="1" applyBorder="1" applyAlignment="1">
      <alignment horizontal="center"/>
    </xf>
    <xf numFmtId="165" fontId="17" fillId="0" borderId="6" xfId="0" applyNumberFormat="1" applyFont="1" applyFill="1" applyBorder="1" applyAlignment="1">
      <alignment horizontal="right" vertical="top" wrapText="1"/>
    </xf>
    <xf numFmtId="165" fontId="17" fillId="0" borderId="2" xfId="0" applyNumberFormat="1" applyFont="1" applyFill="1" applyBorder="1" applyAlignment="1">
      <alignment horizontal="right" vertical="top" wrapText="1"/>
    </xf>
    <xf numFmtId="0" fontId="6" fillId="0" borderId="4" xfId="0" applyFont="1" applyBorder="1" applyAlignment="1">
      <alignment horizontal="justify" vertical="top" wrapText="1"/>
    </xf>
    <xf numFmtId="0" fontId="6" fillId="0" borderId="4" xfId="0" applyFont="1" applyBorder="1" applyAlignment="1">
      <alignment vertical="top" wrapText="1"/>
    </xf>
    <xf numFmtId="0" fontId="6" fillId="3" borderId="4" xfId="0" applyFont="1" applyFill="1" applyBorder="1" applyAlignment="1">
      <alignment vertical="top" wrapText="1"/>
    </xf>
    <xf numFmtId="165" fontId="17" fillId="0" borderId="18" xfId="0" applyNumberFormat="1" applyFont="1" applyFill="1" applyBorder="1" applyAlignment="1">
      <alignment horizontal="right" vertical="top" wrapText="1"/>
    </xf>
    <xf numFmtId="0" fontId="6" fillId="0" borderId="4" xfId="0" applyFont="1" applyBorder="1" applyAlignment="1">
      <alignment horizontal="left" vertical="top" wrapText="1"/>
    </xf>
    <xf numFmtId="0" fontId="10" fillId="0" borderId="4" xfId="0" applyFont="1" applyBorder="1" applyAlignment="1">
      <alignment vertical="top" wrapText="1"/>
    </xf>
    <xf numFmtId="0" fontId="6" fillId="0" borderId="4" xfId="0" applyFont="1" applyBorder="1" applyAlignment="1">
      <alignment horizontal="justify" wrapText="1"/>
    </xf>
    <xf numFmtId="0" fontId="6" fillId="0" borderId="4" xfId="0" applyFont="1" applyFill="1" applyBorder="1" applyAlignment="1">
      <alignment vertical="top" wrapText="1"/>
    </xf>
    <xf numFmtId="0" fontId="0" fillId="0" borderId="4" xfId="0" applyBorder="1" applyAlignment="1">
      <alignment wrapText="1"/>
    </xf>
    <xf numFmtId="0" fontId="6" fillId="0" borderId="4" xfId="6" applyFont="1" applyBorder="1" applyAlignment="1">
      <alignment vertical="top" wrapText="1"/>
    </xf>
    <xf numFmtId="0" fontId="6" fillId="0" borderId="4" xfId="6" applyFont="1" applyBorder="1" applyAlignment="1">
      <alignment wrapText="1"/>
    </xf>
    <xf numFmtId="0" fontId="26" fillId="0" borderId="4" xfId="0" applyFont="1" applyFill="1" applyBorder="1" applyAlignment="1">
      <alignment horizontal="left" vertical="top" wrapText="1"/>
    </xf>
    <xf numFmtId="0" fontId="6" fillId="0" borderId="4" xfId="0" applyFont="1" applyFill="1" applyBorder="1" applyAlignment="1">
      <alignment wrapText="1"/>
    </xf>
    <xf numFmtId="165" fontId="6" fillId="0" borderId="4" xfId="0" applyNumberFormat="1" applyFont="1" applyFill="1" applyBorder="1" applyAlignment="1">
      <alignment vertical="top" wrapText="1"/>
    </xf>
    <xf numFmtId="0" fontId="26" fillId="0" borderId="4" xfId="0" applyFont="1" applyFill="1" applyBorder="1" applyAlignment="1">
      <alignment horizontal="justify" vertical="top" wrapText="1"/>
    </xf>
    <xf numFmtId="0" fontId="26" fillId="0" borderId="19" xfId="0" applyFont="1" applyFill="1" applyBorder="1" applyAlignment="1">
      <alignment horizontal="justify" vertical="top" wrapText="1"/>
    </xf>
    <xf numFmtId="165" fontId="6" fillId="0" borderId="20" xfId="0" applyNumberFormat="1" applyFont="1" applyFill="1" applyBorder="1" applyAlignment="1">
      <alignment vertical="top" wrapText="1"/>
    </xf>
    <xf numFmtId="165" fontId="6" fillId="0" borderId="21" xfId="0" applyNumberFormat="1" applyFont="1" applyFill="1" applyBorder="1" applyAlignment="1">
      <alignment vertical="top" wrapText="1"/>
    </xf>
    <xf numFmtId="0" fontId="6" fillId="0" borderId="4" xfId="0" applyFont="1" applyFill="1" applyBorder="1" applyAlignment="1">
      <alignment horizontal="left" vertical="top" wrapText="1"/>
    </xf>
    <xf numFmtId="165" fontId="17" fillId="0" borderId="6" xfId="0" applyNumberFormat="1" applyFont="1" applyFill="1" applyBorder="1" applyAlignment="1">
      <alignment horizontal="right" vertical="top"/>
    </xf>
    <xf numFmtId="165" fontId="17" fillId="0" borderId="2" xfId="0" applyNumberFormat="1" applyFont="1" applyFill="1" applyBorder="1" applyAlignment="1">
      <alignment horizontal="right" vertical="top"/>
    </xf>
    <xf numFmtId="0" fontId="70" fillId="0" borderId="0" xfId="102" applyFont="1" applyFill="1" applyBorder="1" applyAlignment="1">
      <alignment vertical="top" wrapText="1"/>
    </xf>
    <xf numFmtId="0" fontId="70" fillId="0" borderId="19" xfId="102" applyFont="1" applyFill="1" applyBorder="1" applyAlignment="1">
      <alignment vertical="top" wrapText="1"/>
    </xf>
    <xf numFmtId="0" fontId="70" fillId="0" borderId="20" xfId="102" applyFont="1" applyFill="1" applyBorder="1" applyAlignment="1">
      <alignment horizontal="left" wrapText="1"/>
    </xf>
    <xf numFmtId="0" fontId="64" fillId="0" borderId="20" xfId="0" applyFont="1" applyFill="1" applyBorder="1" applyAlignment="1" applyProtection="1">
      <alignment vertical="top" wrapText="1"/>
    </xf>
    <xf numFmtId="0" fontId="70" fillId="0" borderId="21" xfId="102" applyFont="1" applyFill="1" applyBorder="1" applyAlignment="1">
      <alignment horizontal="left" wrapText="1"/>
    </xf>
    <xf numFmtId="0" fontId="64" fillId="0" borderId="19" xfId="75" applyFont="1" applyFill="1" applyBorder="1" applyAlignment="1">
      <alignment horizontal="justify" vertical="top"/>
    </xf>
    <xf numFmtId="0" fontId="64" fillId="0" borderId="21" xfId="0" applyFont="1" applyFill="1" applyBorder="1" applyAlignment="1">
      <alignment horizontal="left" indent="1"/>
    </xf>
    <xf numFmtId="0" fontId="64" fillId="0" borderId="19" xfId="0" applyFont="1" applyFill="1" applyBorder="1" applyAlignment="1">
      <alignment horizontal="justify" vertical="top"/>
    </xf>
    <xf numFmtId="0" fontId="64" fillId="0" borderId="19" xfId="0" applyFont="1" applyFill="1" applyBorder="1" applyAlignment="1">
      <alignment horizontal="justify" vertical="top" wrapText="1"/>
    </xf>
    <xf numFmtId="49" fontId="9" fillId="0" borderId="21" xfId="76" applyNumberFormat="1" applyFont="1" applyFill="1" applyBorder="1" applyAlignment="1">
      <alignment horizontal="left" vertical="top" indent="1"/>
    </xf>
    <xf numFmtId="0" fontId="64" fillId="0" borderId="21" xfId="0" applyFont="1" applyFill="1" applyBorder="1" applyAlignment="1">
      <alignment horizontal="justify" vertical="top" wrapText="1"/>
    </xf>
    <xf numFmtId="0" fontId="64" fillId="0" borderId="19" xfId="0" applyFont="1" applyBorder="1" applyAlignment="1">
      <alignment horizontal="justify" vertical="top" wrapText="1"/>
    </xf>
    <xf numFmtId="0" fontId="68" fillId="0" borderId="19" xfId="0" applyFont="1" applyFill="1" applyBorder="1" applyAlignment="1">
      <alignment horizontal="left" vertical="top" wrapText="1"/>
    </xf>
    <xf numFmtId="0" fontId="68" fillId="0" borderId="20" xfId="0" applyFont="1" applyFill="1" applyBorder="1" applyAlignment="1">
      <alignment wrapText="1"/>
    </xf>
    <xf numFmtId="0" fontId="68" fillId="0" borderId="21" xfId="0" applyFont="1" applyFill="1" applyBorder="1" applyAlignment="1">
      <alignment wrapText="1"/>
    </xf>
    <xf numFmtId="0" fontId="64" fillId="0" borderId="19" xfId="76" applyNumberFormat="1" applyFont="1" applyFill="1" applyBorder="1" applyAlignment="1">
      <alignment horizontal="justify" vertical="top"/>
    </xf>
    <xf numFmtId="0" fontId="64" fillId="0" borderId="4" xfId="0" applyFont="1" applyFill="1" applyBorder="1" applyAlignment="1">
      <alignment horizontal="justify" vertical="top"/>
    </xf>
    <xf numFmtId="0" fontId="64" fillId="0" borderId="4" xfId="0" applyFont="1" applyBorder="1" applyAlignment="1">
      <alignment horizontal="justify" vertical="top" wrapText="1"/>
    </xf>
    <xf numFmtId="0" fontId="64" fillId="0" borderId="4" xfId="6" applyFont="1" applyFill="1" applyBorder="1" applyAlignment="1">
      <alignment horizontal="justify" vertical="top" wrapText="1"/>
    </xf>
    <xf numFmtId="0" fontId="64" fillId="0" borderId="4" xfId="6" applyFont="1" applyFill="1" applyBorder="1" applyAlignment="1">
      <alignment horizontal="justify" vertical="top"/>
    </xf>
    <xf numFmtId="0" fontId="64" fillId="0" borderId="4" xfId="6" applyFont="1" applyBorder="1" applyAlignment="1">
      <alignment horizontal="justify" vertical="top" wrapText="1"/>
    </xf>
    <xf numFmtId="0" fontId="9" fillId="0" borderId="19" xfId="0" applyNumberFormat="1" applyFont="1" applyBorder="1" applyAlignment="1">
      <alignment horizontal="justify" vertical="top" wrapText="1"/>
    </xf>
    <xf numFmtId="0" fontId="64" fillId="0" borderId="20" xfId="0" applyFont="1" applyFill="1" applyBorder="1" applyAlignment="1">
      <alignment horizontal="left" vertical="top" wrapText="1" indent="1"/>
    </xf>
    <xf numFmtId="0" fontId="64" fillId="0" borderId="21" xfId="0" applyFont="1" applyFill="1" applyBorder="1" applyAlignment="1">
      <alignment horizontal="left" vertical="top" wrapText="1" indent="1"/>
    </xf>
    <xf numFmtId="0" fontId="9" fillId="0" borderId="4" xfId="6" applyNumberFormat="1" applyFont="1" applyBorder="1" applyAlignment="1">
      <alignment horizontal="justify" vertical="top" wrapText="1"/>
    </xf>
    <xf numFmtId="0" fontId="9" fillId="0" borderId="19" xfId="6" applyNumberFormat="1" applyFont="1" applyBorder="1" applyAlignment="1">
      <alignment horizontal="justify" vertical="top" wrapText="1"/>
    </xf>
    <xf numFmtId="0" fontId="64" fillId="0" borderId="21" xfId="6" applyFont="1" applyFill="1" applyBorder="1" applyAlignment="1">
      <alignment horizontal="left" vertical="top" wrapText="1" indent="1"/>
    </xf>
    <xf numFmtId="0" fontId="64" fillId="0" borderId="19" xfId="6" applyFont="1" applyFill="1" applyBorder="1" applyAlignment="1">
      <alignment horizontal="justify" vertical="top" wrapText="1"/>
    </xf>
    <xf numFmtId="0" fontId="64" fillId="0" borderId="19" xfId="0" applyFont="1" applyFill="1" applyBorder="1" applyAlignment="1">
      <alignment horizontal="left" vertical="top" wrapText="1"/>
    </xf>
    <xf numFmtId="0" fontId="64" fillId="0" borderId="20" xfId="0" applyFont="1" applyFill="1" applyBorder="1" applyAlignment="1">
      <alignment horizontal="left" vertical="top" wrapText="1"/>
    </xf>
    <xf numFmtId="0" fontId="64" fillId="0" borderId="21" xfId="0" applyFont="1" applyFill="1" applyBorder="1" applyAlignment="1">
      <alignment horizontal="left" vertical="top" wrapText="1" indent="2"/>
    </xf>
    <xf numFmtId="0" fontId="64" fillId="0" borderId="4" xfId="6" applyFont="1" applyFill="1" applyBorder="1" applyAlignment="1">
      <alignment horizontal="left" vertical="top" wrapText="1"/>
    </xf>
    <xf numFmtId="0" fontId="6" fillId="0" borderId="4" xfId="6" applyFont="1" applyFill="1" applyBorder="1" applyAlignment="1">
      <alignment horizontal="left" vertical="top"/>
    </xf>
    <xf numFmtId="0" fontId="64" fillId="0" borderId="20" xfId="6" applyFont="1" applyFill="1" applyBorder="1" applyAlignment="1">
      <alignment horizontal="left" vertical="top" wrapText="1" indent="1"/>
    </xf>
    <xf numFmtId="0" fontId="6" fillId="0" borderId="21" xfId="6" applyFont="1" applyFill="1" applyBorder="1" applyAlignment="1">
      <alignment horizontal="left" vertical="top"/>
    </xf>
    <xf numFmtId="0" fontId="64" fillId="0" borderId="0" xfId="6" applyFont="1" applyFill="1" applyBorder="1" applyAlignment="1">
      <alignment wrapText="1"/>
    </xf>
    <xf numFmtId="0" fontId="64" fillId="0" borderId="19" xfId="6" applyFont="1" applyFill="1" applyBorder="1"/>
    <xf numFmtId="0" fontId="64" fillId="0" borderId="20" xfId="6" applyFont="1" applyFill="1" applyBorder="1"/>
    <xf numFmtId="0" fontId="64" fillId="0" borderId="21" xfId="6" applyFont="1" applyFill="1" applyBorder="1"/>
    <xf numFmtId="0" fontId="64" fillId="0" borderId="0" xfId="0" applyFont="1" applyFill="1" applyBorder="1" applyAlignment="1">
      <alignment horizontal="left" vertical="top" wrapText="1"/>
    </xf>
    <xf numFmtId="0" fontId="64" fillId="0" borderId="0" xfId="6" applyFont="1" applyFill="1" applyBorder="1" applyAlignment="1">
      <alignment horizontal="left" vertical="top" wrapText="1"/>
    </xf>
    <xf numFmtId="165" fontId="15" fillId="0" borderId="4" xfId="0" applyNumberFormat="1" applyFont="1" applyFill="1" applyBorder="1" applyAlignment="1">
      <alignment horizontal="left" vertical="top" wrapText="1"/>
    </xf>
    <xf numFmtId="49" fontId="8" fillId="0" borderId="19" xfId="0" applyNumberFormat="1" applyFont="1" applyFill="1" applyBorder="1" applyAlignment="1">
      <alignment horizontal="justify" vertical="top" wrapText="1"/>
    </xf>
    <xf numFmtId="49" fontId="8" fillId="0" borderId="20" xfId="0" applyNumberFormat="1" applyFont="1" applyFill="1" applyBorder="1" applyAlignment="1">
      <alignment horizontal="justify" vertical="top" wrapText="1"/>
    </xf>
    <xf numFmtId="49" fontId="8" fillId="0" borderId="21" xfId="0" applyNumberFormat="1" applyFont="1" applyFill="1" applyBorder="1" applyAlignment="1">
      <alignment horizontal="justify" vertical="top" wrapText="1"/>
    </xf>
    <xf numFmtId="49" fontId="8" fillId="3" borderId="20" xfId="0" applyNumberFormat="1" applyFont="1" applyFill="1" applyBorder="1" applyAlignment="1">
      <alignment horizontal="justify" vertical="top" wrapText="1"/>
    </xf>
    <xf numFmtId="49" fontId="8" fillId="3" borderId="21" xfId="0" applyNumberFormat="1" applyFont="1" applyFill="1" applyBorder="1" applyAlignment="1">
      <alignment horizontal="justify" vertical="top" wrapText="1"/>
    </xf>
    <xf numFmtId="165" fontId="8" fillId="0" borderId="19" xfId="0" applyNumberFormat="1" applyFont="1" applyFill="1" applyBorder="1" applyAlignment="1">
      <alignment horizontal="justify" vertical="top" wrapText="1"/>
    </xf>
    <xf numFmtId="0" fontId="6" fillId="0" borderId="19" xfId="6" applyFont="1" applyBorder="1" applyAlignment="1">
      <alignment horizontal="justify" vertical="top" wrapText="1"/>
    </xf>
    <xf numFmtId="0" fontId="29" fillId="0" borderId="20" xfId="6" applyFont="1" applyBorder="1" applyAlignment="1">
      <alignment horizontal="justify" vertical="top" wrapText="1"/>
    </xf>
    <xf numFmtId="0" fontId="6" fillId="0" borderId="20" xfId="6" applyFont="1" applyBorder="1" applyAlignment="1">
      <alignment horizontal="justify" vertical="top" wrapText="1"/>
    </xf>
    <xf numFmtId="0" fontId="8" fillId="0" borderId="20" xfId="6" applyFont="1" applyBorder="1" applyAlignment="1">
      <alignment horizontal="justify" vertical="top" wrapText="1"/>
    </xf>
    <xf numFmtId="0" fontId="26" fillId="0" borderId="20" xfId="6" applyFont="1" applyBorder="1" applyAlignment="1">
      <alignment vertical="top" wrapText="1"/>
    </xf>
    <xf numFmtId="0" fontId="31" fillId="0" borderId="20" xfId="10" applyFont="1" applyBorder="1" applyAlignment="1">
      <alignment vertical="top" wrapText="1"/>
    </xf>
    <xf numFmtId="0" fontId="6" fillId="0" borderId="20" xfId="6" applyNumberFormat="1" applyFont="1" applyBorder="1" applyAlignment="1" applyProtection="1">
      <alignment horizontal="justify" vertical="top" wrapText="1" shrinkToFit="1"/>
    </xf>
    <xf numFmtId="0" fontId="26" fillId="0" borderId="20" xfId="6" applyFont="1" applyBorder="1" applyAlignment="1">
      <alignment horizontal="justify" vertical="top" wrapText="1"/>
    </xf>
    <xf numFmtId="165" fontId="7" fillId="0" borderId="5" xfId="0" applyNumberFormat="1" applyFont="1" applyFill="1" applyBorder="1"/>
    <xf numFmtId="0" fontId="6" fillId="0" borderId="6" xfId="0" applyNumberFormat="1" applyFont="1" applyFill="1" applyBorder="1" applyAlignment="1">
      <alignment horizontal="left" vertical="top"/>
    </xf>
    <xf numFmtId="0" fontId="17" fillId="0" borderId="6" xfId="0" applyFont="1" applyFill="1" applyBorder="1" applyAlignment="1">
      <alignment horizontal="right" vertical="top" wrapText="1"/>
    </xf>
    <xf numFmtId="0" fontId="30" fillId="0" borderId="21" xfId="6" applyFont="1" applyBorder="1" applyAlignment="1">
      <alignment horizontal="justify" vertical="top" wrapText="1"/>
    </xf>
    <xf numFmtId="49" fontId="8" fillId="0" borderId="4" xfId="0" applyNumberFormat="1" applyFont="1" applyFill="1" applyBorder="1" applyAlignment="1">
      <alignment horizontal="justify" vertical="top" wrapText="1"/>
    </xf>
    <xf numFmtId="0" fontId="17" fillId="0" borderId="18" xfId="0" applyFont="1" applyBorder="1" applyAlignment="1">
      <alignment horizontal="right" vertical="top" wrapText="1"/>
    </xf>
    <xf numFmtId="0" fontId="6" fillId="0" borderId="4" xfId="0" applyFont="1" applyBorder="1" applyAlignment="1">
      <alignment horizontal="left" wrapText="1"/>
    </xf>
    <xf numFmtId="165" fontId="8" fillId="0" borderId="20" xfId="0" applyNumberFormat="1" applyFont="1" applyFill="1" applyBorder="1" applyAlignment="1">
      <alignment horizontal="justify" vertical="top" wrapText="1"/>
    </xf>
    <xf numFmtId="165" fontId="8" fillId="0" borderId="21" xfId="0" applyNumberFormat="1" applyFont="1" applyFill="1" applyBorder="1" applyAlignment="1">
      <alignment horizontal="justify" vertical="top" wrapText="1"/>
    </xf>
    <xf numFmtId="165" fontId="8" fillId="0" borderId="4" xfId="0" applyNumberFormat="1" applyFont="1" applyFill="1" applyBorder="1" applyAlignment="1">
      <alignment horizontal="justify" vertical="top" wrapText="1"/>
    </xf>
    <xf numFmtId="0" fontId="17" fillId="0" borderId="22" xfId="0" applyFont="1" applyFill="1" applyBorder="1" applyAlignment="1">
      <alignment horizontal="right" vertical="top" wrapText="1"/>
    </xf>
    <xf numFmtId="0" fontId="6" fillId="0" borderId="19" xfId="6" applyFont="1" applyBorder="1" applyAlignment="1">
      <alignment horizontal="left" vertical="top" wrapText="1"/>
    </xf>
    <xf numFmtId="0" fontId="6" fillId="0" borderId="20" xfId="6" applyFont="1" applyBorder="1" applyAlignment="1">
      <alignment horizontal="left" vertical="top" wrapText="1"/>
    </xf>
    <xf numFmtId="0" fontId="6" fillId="0" borderId="4" xfId="6" applyFont="1" applyBorder="1" applyAlignment="1">
      <alignment horizontal="left" vertical="top" wrapText="1"/>
    </xf>
    <xf numFmtId="0" fontId="6" fillId="0" borderId="4" xfId="4" applyFont="1" applyBorder="1" applyAlignment="1" applyProtection="1">
      <alignment horizontal="left" vertical="top" wrapText="1"/>
      <protection locked="0"/>
    </xf>
    <xf numFmtId="49" fontId="6" fillId="0" borderId="4" xfId="0" applyNumberFormat="1" applyFont="1" applyBorder="1" applyAlignment="1">
      <alignment horizontal="left" vertical="top" wrapText="1"/>
    </xf>
    <xf numFmtId="0" fontId="6" fillId="0" borderId="4" xfId="0" applyFont="1" applyBorder="1" applyAlignment="1">
      <alignment horizontal="left" vertical="top"/>
    </xf>
    <xf numFmtId="0" fontId="8" fillId="0" borderId="4" xfId="0" applyNumberFormat="1" applyFont="1" applyBorder="1" applyAlignment="1" applyProtection="1">
      <alignment horizontal="justify" vertical="top" wrapText="1"/>
    </xf>
    <xf numFmtId="0" fontId="8" fillId="0" borderId="4" xfId="0" applyNumberFormat="1" applyFont="1" applyBorder="1" applyAlignment="1" applyProtection="1">
      <alignment horizontal="left" vertical="top" wrapText="1"/>
    </xf>
    <xf numFmtId="0" fontId="6" fillId="0" borderId="0" xfId="0" applyFont="1" applyAlignment="1">
      <alignment horizontal="left"/>
    </xf>
    <xf numFmtId="0" fontId="11" fillId="0" borderId="0" xfId="0" applyFont="1" applyAlignment="1">
      <alignment horizontal="center"/>
    </xf>
    <xf numFmtId="0" fontId="21" fillId="0" borderId="0" xfId="0" applyFont="1" applyAlignment="1">
      <alignment horizontal="center"/>
    </xf>
    <xf numFmtId="0" fontId="6" fillId="0" borderId="0" xfId="0" applyFont="1" applyAlignment="1">
      <alignment horizontal="center"/>
    </xf>
    <xf numFmtId="0" fontId="0" fillId="0" borderId="0" xfId="0" applyAlignment="1">
      <alignment horizontal="left"/>
    </xf>
    <xf numFmtId="0" fontId="6" fillId="0" borderId="0" xfId="0" applyFont="1" applyAlignment="1">
      <alignment horizontal="left" wrapText="1"/>
    </xf>
    <xf numFmtId="165" fontId="15" fillId="0" borderId="4" xfId="0" applyNumberFormat="1" applyFont="1" applyFill="1" applyBorder="1" applyAlignment="1">
      <alignment horizontal="center" vertical="top"/>
    </xf>
    <xf numFmtId="0" fontId="36" fillId="0" borderId="0" xfId="6" applyFont="1" applyFill="1" applyBorder="1" applyAlignment="1">
      <alignment horizontal="left" vertical="top" wrapText="1"/>
    </xf>
    <xf numFmtId="0" fontId="17" fillId="0" borderId="5" xfId="0" applyFont="1" applyBorder="1" applyAlignment="1">
      <alignment horizontal="right" vertical="top" wrapText="1"/>
    </xf>
    <xf numFmtId="0" fontId="17" fillId="0" borderId="6" xfId="0" applyFont="1" applyBorder="1" applyAlignment="1">
      <alignment horizontal="right" vertical="top" wrapText="1"/>
    </xf>
  </cellXfs>
  <cellStyles count="106">
    <cellStyle name="20 % – Poudarek1" xfId="13"/>
    <cellStyle name="20 % – Poudarek2" xfId="14"/>
    <cellStyle name="20 % – Poudarek3" xfId="15"/>
    <cellStyle name="20 % – Poudarek4" xfId="16"/>
    <cellStyle name="20 % – Poudarek5" xfId="17"/>
    <cellStyle name="20 % – Poudarek6" xfId="18"/>
    <cellStyle name="20% - Isticanje1 2" xfId="19"/>
    <cellStyle name="20% - Isticanje2 2" xfId="20"/>
    <cellStyle name="20% - Isticanje3 2" xfId="21"/>
    <cellStyle name="20% - Isticanje4 2" xfId="22"/>
    <cellStyle name="20% - Isticanje5 2" xfId="23"/>
    <cellStyle name="20% - Isticanje6 2" xfId="24"/>
    <cellStyle name="40 % – Poudarek1" xfId="25"/>
    <cellStyle name="40 % – Poudarek2" xfId="26"/>
    <cellStyle name="40 % – Poudarek3" xfId="27"/>
    <cellStyle name="40 % – Poudarek4" xfId="28"/>
    <cellStyle name="40 % – Poudarek5" xfId="29"/>
    <cellStyle name="40 % – Poudarek6" xfId="30"/>
    <cellStyle name="40% - Isticanje1 2" xfId="31"/>
    <cellStyle name="40% - Isticanje2 2" xfId="32"/>
    <cellStyle name="40% - Isticanje3 2" xfId="33"/>
    <cellStyle name="40% - Isticanje4 2" xfId="34"/>
    <cellStyle name="40% - Isticanje5 2" xfId="35"/>
    <cellStyle name="40% - Isticanje6 2" xfId="36"/>
    <cellStyle name="60 % – Poudarek1" xfId="37"/>
    <cellStyle name="60 % – Poudarek2" xfId="38"/>
    <cellStyle name="60 % – Poudarek3" xfId="39"/>
    <cellStyle name="60 % – Poudarek4" xfId="40"/>
    <cellStyle name="60 % – Poudarek5" xfId="41"/>
    <cellStyle name="60 % – Poudarek6" xfId="42"/>
    <cellStyle name="60% - Isticanje1 2" xfId="43"/>
    <cellStyle name="60% - Isticanje2 2" xfId="44"/>
    <cellStyle name="60% - Isticanje3 2" xfId="45"/>
    <cellStyle name="60% - Isticanje4 2" xfId="46"/>
    <cellStyle name="60% - Isticanje5 2" xfId="47"/>
    <cellStyle name="60% - Isticanje6 2" xfId="48"/>
    <cellStyle name="Bilješka 2" xfId="77"/>
    <cellStyle name="Comma" xfId="1" builtinId="3"/>
    <cellStyle name="Default_Uvuceni 2" xfId="99"/>
    <cellStyle name="Dobro 2" xfId="59"/>
    <cellStyle name="Excel Built-in Default_Uvuceni" xfId="98"/>
    <cellStyle name="Isticanje1 2" xfId="49"/>
    <cellStyle name="Isticanje2 2" xfId="50"/>
    <cellStyle name="Isticanje3 2" xfId="51"/>
    <cellStyle name="Isticanje4 2" xfId="52"/>
    <cellStyle name="Isticanje5 2" xfId="53"/>
    <cellStyle name="Isticanje6 2" xfId="54"/>
    <cellStyle name="Izhod" xfId="61"/>
    <cellStyle name="Izlaz 2" xfId="81"/>
    <cellStyle name="Izračun 2" xfId="56"/>
    <cellStyle name="Loše 2" xfId="55"/>
    <cellStyle name="Naslov 1 2" xfId="63"/>
    <cellStyle name="Naslov 2 2" xfId="64"/>
    <cellStyle name="Naslov 3 2" xfId="65"/>
    <cellStyle name="Naslov 4 2" xfId="66"/>
    <cellStyle name="Naslov 5" xfId="93"/>
    <cellStyle name="Neutralno 2" xfId="67"/>
    <cellStyle name="Nevtralno" xfId="68"/>
    <cellStyle name="Norm੎੎" xfId="3"/>
    <cellStyle name="Normal" xfId="0" builtinId="0"/>
    <cellStyle name="Normal 14" xfId="5"/>
    <cellStyle name="Normal 2" xfId="7"/>
    <cellStyle name="Normal 2 2 3 2" xfId="69"/>
    <cellStyle name="Normal 223" xfId="70"/>
    <cellStyle name="Normal 3" xfId="71"/>
    <cellStyle name="Normal 3 9" xfId="4"/>
    <cellStyle name="Normal 4" xfId="72"/>
    <cellStyle name="Normal 5" xfId="10"/>
    <cellStyle name="Normal 5 2" xfId="73"/>
    <cellStyle name="Normal 6" xfId="101"/>
    <cellStyle name="Normal 7" xfId="74"/>
    <cellStyle name="Normal_SVETI DUH" xfId="102"/>
    <cellStyle name="Normal_ŠIŠIĆEVA-VRV" xfId="75"/>
    <cellStyle name="Normal_TROSKOVNIK-revizija2" xfId="76"/>
    <cellStyle name="Normalno 2" xfId="2"/>
    <cellStyle name="Normalno 2 2" xfId="11"/>
    <cellStyle name="Normalno 2 3" xfId="103"/>
    <cellStyle name="Normalno 3" xfId="6"/>
    <cellStyle name="Normalno 4" xfId="8"/>
    <cellStyle name="Normalno 4 2" xfId="12"/>
    <cellStyle name="Normalno 4 3" xfId="105"/>
    <cellStyle name="Normalno 5" xfId="9"/>
    <cellStyle name="Normalno 5 2" xfId="104"/>
    <cellStyle name="Obično 3" xfId="100"/>
    <cellStyle name="Obično_NINA-SKOLA-GROHOTE-TRROSKOVNIK-CIJENE" xfId="78"/>
    <cellStyle name="Opomba" xfId="79"/>
    <cellStyle name="Opozorilo" xfId="80"/>
    <cellStyle name="Pojasnjevalno besedilo" xfId="82"/>
    <cellStyle name="Poudarek1" xfId="83"/>
    <cellStyle name="Poudarek2" xfId="84"/>
    <cellStyle name="Poudarek3" xfId="85"/>
    <cellStyle name="Poudarek4" xfId="86"/>
    <cellStyle name="Poudarek5" xfId="87"/>
    <cellStyle name="Poudarek6" xfId="88"/>
    <cellStyle name="Povezana celica" xfId="89"/>
    <cellStyle name="Povezana ćelija 2" xfId="62"/>
    <cellStyle name="Preveri celico" xfId="90"/>
    <cellStyle name="Provjera ćelije 2" xfId="57"/>
    <cellStyle name="Računanje" xfId="91"/>
    <cellStyle name="Slabo" xfId="92"/>
    <cellStyle name="Tekst objašnjenja 2" xfId="58"/>
    <cellStyle name="Tekst upozorenja 2" xfId="97"/>
    <cellStyle name="Ukupni zbroj 2" xfId="94"/>
    <cellStyle name="Unos 2" xfId="60"/>
    <cellStyle name="Vnos" xfId="95"/>
    <cellStyle name="Vsota"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I44"/>
  <sheetViews>
    <sheetView tabSelected="1" showWhiteSpace="0" view="pageLayout" topLeftCell="A15" zoomScaleNormal="145" workbookViewId="0">
      <selection activeCell="C23" sqref="C23"/>
    </sheetView>
  </sheetViews>
  <sheetFormatPr defaultRowHeight="12.75" x14ac:dyDescent="0.2"/>
  <cols>
    <col min="2" max="2" width="10.85546875" customWidth="1"/>
  </cols>
  <sheetData>
    <row r="2" spans="3:7" ht="18" x14ac:dyDescent="0.25">
      <c r="C2" s="32"/>
    </row>
    <row r="3" spans="3:7" ht="15" x14ac:dyDescent="0.2">
      <c r="C3" s="28"/>
    </row>
    <row r="4" spans="3:7" x14ac:dyDescent="0.2">
      <c r="C4" s="29"/>
    </row>
    <row r="14" spans="3:7" ht="21.75" customHeight="1" x14ac:dyDescent="0.3">
      <c r="C14" s="521" t="s">
        <v>116</v>
      </c>
      <c r="D14" s="521"/>
      <c r="E14" s="521"/>
      <c r="F14" s="521"/>
      <c r="G14" s="521"/>
    </row>
    <row r="16" spans="3:7" ht="15" x14ac:dyDescent="0.2">
      <c r="C16" s="522"/>
      <c r="D16" s="522"/>
      <c r="E16" s="522"/>
      <c r="F16" s="522"/>
      <c r="G16" s="522"/>
    </row>
    <row r="17" spans="1:9" x14ac:dyDescent="0.2">
      <c r="A17" s="523"/>
      <c r="B17" s="523"/>
      <c r="C17" s="523"/>
      <c r="D17" s="523"/>
      <c r="E17" s="523"/>
      <c r="F17" s="523"/>
      <c r="G17" s="523"/>
      <c r="H17" s="523"/>
      <c r="I17" s="523"/>
    </row>
    <row r="22" spans="1:9" x14ac:dyDescent="0.2">
      <c r="A22" s="31" t="s">
        <v>27</v>
      </c>
      <c r="C22" s="520" t="s">
        <v>242</v>
      </c>
      <c r="D22" s="524"/>
      <c r="E22" s="524"/>
      <c r="F22" s="524"/>
      <c r="G22" s="524"/>
      <c r="H22" s="524"/>
    </row>
    <row r="23" spans="1:9" x14ac:dyDescent="0.2">
      <c r="C23" s="30" t="s">
        <v>49</v>
      </c>
    </row>
    <row r="26" spans="1:9" ht="26.25" customHeight="1" x14ac:dyDescent="0.2">
      <c r="A26" s="64" t="s">
        <v>28</v>
      </c>
      <c r="C26" s="525" t="s">
        <v>50</v>
      </c>
      <c r="D26" s="525"/>
      <c r="E26" s="525"/>
      <c r="F26" s="525"/>
      <c r="G26" s="525"/>
    </row>
    <row r="27" spans="1:9" x14ac:dyDescent="0.2">
      <c r="C27" s="30" t="s">
        <v>49</v>
      </c>
    </row>
    <row r="30" spans="1:9" x14ac:dyDescent="0.2">
      <c r="A30" s="31" t="s">
        <v>29</v>
      </c>
      <c r="C30" s="30" t="s">
        <v>31</v>
      </c>
    </row>
    <row r="33" spans="1:8" x14ac:dyDescent="0.2">
      <c r="A33" s="31" t="s">
        <v>112</v>
      </c>
      <c r="C33" s="520" t="s">
        <v>113</v>
      </c>
      <c r="D33" s="520"/>
      <c r="E33" s="520"/>
      <c r="F33" s="520"/>
      <c r="G33" s="520"/>
      <c r="H33" s="520"/>
    </row>
    <row r="34" spans="1:8" x14ac:dyDescent="0.2">
      <c r="C34" s="520" t="s">
        <v>114</v>
      </c>
      <c r="D34" s="520"/>
      <c r="E34" s="520"/>
      <c r="F34" s="520"/>
      <c r="G34" s="520"/>
      <c r="H34" s="520"/>
    </row>
    <row r="35" spans="1:8" x14ac:dyDescent="0.2">
      <c r="C35" s="520" t="s">
        <v>115</v>
      </c>
      <c r="D35" s="520"/>
      <c r="E35" s="520"/>
      <c r="F35" s="520"/>
      <c r="G35" s="520"/>
      <c r="H35" s="520"/>
    </row>
    <row r="38" spans="1:8" x14ac:dyDescent="0.2">
      <c r="A38" s="31"/>
      <c r="C38" s="30"/>
    </row>
    <row r="44" spans="1:8" x14ac:dyDescent="0.2">
      <c r="D44" s="30" t="s">
        <v>51</v>
      </c>
    </row>
  </sheetData>
  <mergeCells count="8">
    <mergeCell ref="C34:H34"/>
    <mergeCell ref="C35:H35"/>
    <mergeCell ref="C33:H33"/>
    <mergeCell ref="C14:G14"/>
    <mergeCell ref="C16:G16"/>
    <mergeCell ref="A17:I17"/>
    <mergeCell ref="C22:H22"/>
    <mergeCell ref="C26:G26"/>
  </mergeCells>
  <pageMargins left="0.98425196850393704" right="0.39370078740157483" top="0.98425196850393704" bottom="0.98425196850393704" header="0.51181102362204722" footer="0.35433070866141736"/>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7"/>
  <sheetViews>
    <sheetView view="pageLayout" zoomScaleNormal="145" zoomScaleSheetLayoutView="100" workbookViewId="0">
      <selection activeCell="E17" sqref="E17"/>
    </sheetView>
  </sheetViews>
  <sheetFormatPr defaultRowHeight="12.75" x14ac:dyDescent="0.2"/>
  <cols>
    <col min="1" max="1" width="4.42578125" style="25" customWidth="1"/>
    <col min="2" max="2" width="47.5703125" style="4" customWidth="1"/>
    <col min="3" max="3" width="7.28515625" style="5" customWidth="1"/>
    <col min="4" max="4" width="8" style="8" hidden="1" customWidth="1"/>
    <col min="5" max="5" width="5.28515625" style="10" customWidth="1"/>
    <col min="6" max="6" width="10.85546875" style="19" customWidth="1"/>
    <col min="7" max="7" width="13.85546875" style="20" customWidth="1"/>
    <col min="8" max="8" width="40.85546875" style="3" customWidth="1"/>
    <col min="9" max="16384" width="9.140625" style="1"/>
  </cols>
  <sheetData>
    <row r="1" spans="1:13" x14ac:dyDescent="0.2">
      <c r="A1" s="24"/>
      <c r="B1" s="27" t="s">
        <v>23</v>
      </c>
      <c r="C1" s="2"/>
      <c r="D1" s="7"/>
      <c r="E1" s="9"/>
      <c r="F1" s="15"/>
      <c r="G1" s="16"/>
    </row>
    <row r="2" spans="1:13" s="88" customFormat="1" ht="25.5" x14ac:dyDescent="0.2">
      <c r="A2" s="82"/>
      <c r="B2" s="97" t="s">
        <v>117</v>
      </c>
      <c r="C2" s="83"/>
      <c r="D2" s="84"/>
      <c r="E2" s="85"/>
      <c r="F2" s="85"/>
      <c r="G2" s="86"/>
      <c r="H2" s="86"/>
      <c r="I2" s="99"/>
      <c r="J2" s="87"/>
      <c r="K2" s="87"/>
      <c r="L2" s="87"/>
      <c r="M2" s="87"/>
    </row>
    <row r="3" spans="1:13" s="88" customFormat="1" x14ac:dyDescent="0.2">
      <c r="A3" s="24"/>
      <c r="B3" s="97" t="s">
        <v>118</v>
      </c>
      <c r="C3" s="27"/>
      <c r="D3" s="90"/>
      <c r="E3" s="91"/>
      <c r="F3" s="91"/>
      <c r="G3" s="86"/>
      <c r="H3" s="86"/>
      <c r="I3" s="95"/>
      <c r="J3" s="87"/>
      <c r="K3" s="87"/>
      <c r="L3" s="87"/>
      <c r="M3" s="87"/>
    </row>
    <row r="4" spans="1:13" s="88" customFormat="1" ht="106.5" customHeight="1" x14ac:dyDescent="0.2">
      <c r="A4" s="89"/>
      <c r="B4" s="97" t="s">
        <v>119</v>
      </c>
      <c r="C4" s="92"/>
      <c r="D4" s="90"/>
      <c r="E4" s="91"/>
      <c r="F4" s="91"/>
      <c r="G4" s="86"/>
      <c r="H4" s="86"/>
      <c r="I4" s="93"/>
      <c r="J4" s="87"/>
      <c r="K4" s="87"/>
      <c r="L4" s="87"/>
      <c r="M4" s="87"/>
    </row>
    <row r="5" spans="1:13" s="88" customFormat="1" ht="42.75" customHeight="1" x14ac:dyDescent="0.2">
      <c r="A5" s="94"/>
      <c r="B5" s="97" t="s">
        <v>120</v>
      </c>
      <c r="C5" s="96"/>
      <c r="D5" s="96"/>
      <c r="E5" s="96"/>
      <c r="F5" s="96"/>
      <c r="G5" s="96"/>
      <c r="H5" s="100"/>
      <c r="I5" s="93"/>
      <c r="J5" s="87"/>
      <c r="K5" s="87"/>
      <c r="L5" s="87"/>
      <c r="M5" s="87"/>
    </row>
    <row r="6" spans="1:13" s="88" customFormat="1" ht="135.75" customHeight="1" x14ac:dyDescent="0.2">
      <c r="A6" s="94"/>
      <c r="B6" s="97" t="s">
        <v>121</v>
      </c>
      <c r="C6" s="97"/>
      <c r="D6" s="97"/>
      <c r="E6" s="97"/>
      <c r="F6" s="97"/>
      <c r="G6" s="97"/>
      <c r="H6" s="101"/>
      <c r="I6" s="93"/>
      <c r="J6" s="87"/>
      <c r="K6" s="87"/>
      <c r="L6" s="87"/>
      <c r="M6" s="87"/>
    </row>
    <row r="7" spans="1:13" ht="41.25" customHeight="1" x14ac:dyDescent="0.2">
      <c r="A7" s="24"/>
      <c r="B7" s="26" t="s">
        <v>24</v>
      </c>
      <c r="C7" s="2"/>
      <c r="D7" s="7"/>
      <c r="E7" s="9"/>
      <c r="F7" s="15"/>
      <c r="G7" s="16"/>
    </row>
    <row r="8" spans="1:13" ht="27.75" customHeight="1" x14ac:dyDescent="0.2">
      <c r="A8" s="24"/>
      <c r="B8" s="26" t="s">
        <v>25</v>
      </c>
      <c r="C8" s="2"/>
      <c r="D8" s="7"/>
      <c r="E8" s="9"/>
      <c r="F8" s="15"/>
      <c r="G8" s="16"/>
    </row>
    <row r="9" spans="1:13" ht="42" customHeight="1" x14ac:dyDescent="0.2">
      <c r="A9" s="24"/>
      <c r="B9" s="26" t="s">
        <v>122</v>
      </c>
      <c r="C9" s="2"/>
      <c r="D9" s="7"/>
      <c r="E9" s="9"/>
      <c r="F9" s="15"/>
      <c r="G9" s="16"/>
    </row>
    <row r="10" spans="1:13" x14ac:dyDescent="0.2">
      <c r="A10" s="24"/>
      <c r="B10" s="26"/>
      <c r="C10" s="2"/>
      <c r="D10" s="7"/>
      <c r="E10" s="9"/>
      <c r="F10" s="15"/>
      <c r="G10" s="16"/>
    </row>
    <row r="11" spans="1:13" ht="79.5" customHeight="1" x14ac:dyDescent="0.2">
      <c r="A11" s="24"/>
      <c r="B11" s="26" t="s">
        <v>52</v>
      </c>
      <c r="C11" s="2"/>
      <c r="D11" s="7"/>
      <c r="E11" s="9"/>
      <c r="F11" s="15"/>
      <c r="G11" s="16"/>
    </row>
    <row r="12" spans="1:13" x14ac:dyDescent="0.2">
      <c r="A12" s="24"/>
      <c r="B12" s="26"/>
      <c r="C12" s="2"/>
      <c r="D12" s="7"/>
      <c r="E12" s="9"/>
      <c r="F12" s="15"/>
      <c r="G12" s="16"/>
    </row>
    <row r="13" spans="1:13" ht="25.5" x14ac:dyDescent="0.2">
      <c r="A13" s="24"/>
      <c r="B13" s="26" t="s">
        <v>26</v>
      </c>
      <c r="C13" s="2"/>
      <c r="D13" s="7"/>
      <c r="E13" s="9"/>
      <c r="F13" s="15"/>
      <c r="G13" s="16"/>
    </row>
    <row r="14" spans="1:13" ht="51" x14ac:dyDescent="0.2">
      <c r="A14" s="24"/>
      <c r="B14" s="26" t="s">
        <v>53</v>
      </c>
      <c r="C14" s="2"/>
      <c r="D14" s="7"/>
      <c r="E14" s="9"/>
      <c r="F14" s="15"/>
      <c r="G14" s="16"/>
    </row>
    <row r="15" spans="1:13" ht="51" x14ac:dyDescent="0.2">
      <c r="A15" s="24"/>
      <c r="B15" s="26" t="s">
        <v>30</v>
      </c>
      <c r="C15" s="2"/>
      <c r="D15" s="7"/>
      <c r="E15" s="9"/>
      <c r="F15" s="15"/>
      <c r="G15" s="16"/>
    </row>
    <row r="16" spans="1:13" x14ac:dyDescent="0.2">
      <c r="A16" s="24"/>
      <c r="B16" s="26"/>
      <c r="C16" s="2"/>
      <c r="D16" s="7"/>
      <c r="E16" s="9"/>
      <c r="F16" s="15"/>
      <c r="G16" s="16"/>
    </row>
    <row r="17" spans="1:7" ht="25.5" x14ac:dyDescent="0.2">
      <c r="A17" s="24"/>
      <c r="B17" s="26" t="s">
        <v>123</v>
      </c>
      <c r="C17" s="2"/>
      <c r="D17" s="7"/>
      <c r="E17" s="9"/>
      <c r="F17" s="15"/>
      <c r="G17" s="16"/>
    </row>
  </sheetData>
  <phoneticPr fontId="0" type="noConversion"/>
  <pageMargins left="0.98425196850393704" right="0.39370078740157483" top="0.98425196850393704" bottom="0.98425196850393704" header="0.51181102362204722" footer="0.35433070866141736"/>
  <pageSetup paperSize="9" orientation="portrait" r:id="rId1"/>
  <headerFooter alignWithMargins="0">
    <oddFooter>&amp;L&amp;8INVESTITOR:
DES - SPLIT&amp;C&amp;8GRAĐEVINA:
ADAPTACIJA PROSTORA KONFEKCIJE U POGONU DES-a
SPLIT, 114. BRIGADE 14&amp;R&amp;8STRANA: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X71"/>
  <sheetViews>
    <sheetView showWhiteSpace="0" view="pageLayout" zoomScaleNormal="145" zoomScaleSheetLayoutView="100" workbookViewId="0">
      <selection activeCell="E1" sqref="E1"/>
    </sheetView>
  </sheetViews>
  <sheetFormatPr defaultRowHeight="12.75" x14ac:dyDescent="0.2"/>
  <cols>
    <col min="1" max="1" width="2.5703125" style="1" customWidth="1"/>
    <col min="2" max="2" width="2.7109375" style="1" customWidth="1"/>
    <col min="3" max="3" width="2.7109375" style="41" customWidth="1"/>
    <col min="4" max="4" width="34.5703125" style="186" customWidth="1"/>
    <col min="5" max="5" width="9.7109375" style="186" customWidth="1"/>
    <col min="6" max="6" width="4.5703125" style="5" bestFit="1" customWidth="1"/>
    <col min="7" max="7" width="7.5703125" style="178" bestFit="1" customWidth="1"/>
    <col min="8" max="8" width="10.85546875" style="19" customWidth="1"/>
    <col min="9" max="9" width="13.85546875" style="20" customWidth="1"/>
    <col min="10" max="10" width="40.85546875" style="3" customWidth="1"/>
    <col min="11" max="16384" width="9.140625" style="1"/>
  </cols>
  <sheetData>
    <row r="1" spans="1:258" s="3" customFormat="1" ht="33.75" x14ac:dyDescent="0.2">
      <c r="B1" s="526" t="s">
        <v>16</v>
      </c>
      <c r="C1" s="526"/>
      <c r="D1" s="182" t="s">
        <v>15</v>
      </c>
      <c r="E1" s="182" t="s">
        <v>367</v>
      </c>
      <c r="F1" s="47" t="s">
        <v>11</v>
      </c>
      <c r="G1" s="176" t="s">
        <v>12</v>
      </c>
      <c r="H1" s="49" t="s">
        <v>13</v>
      </c>
      <c r="I1" s="49" t="s">
        <v>14</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s="3" customFormat="1" ht="15.75" x14ac:dyDescent="0.2">
      <c r="A2" s="12" t="s">
        <v>124</v>
      </c>
      <c r="D2" s="183" t="s">
        <v>125</v>
      </c>
      <c r="E2" s="183"/>
      <c r="F2" s="21"/>
      <c r="G2" s="177"/>
      <c r="H2" s="23"/>
      <c r="I2" s="23"/>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s="3" customFormat="1" ht="15.75" x14ac:dyDescent="0.2">
      <c r="C3" s="12"/>
      <c r="D3" s="184"/>
      <c r="E3" s="184"/>
      <c r="F3" s="21"/>
      <c r="G3" s="177"/>
      <c r="H3" s="23"/>
      <c r="I3" s="23"/>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row>
    <row r="4" spans="1:258" s="3" customFormat="1" ht="15.75" x14ac:dyDescent="0.2">
      <c r="B4" s="12" t="s">
        <v>0</v>
      </c>
      <c r="C4" s="12"/>
      <c r="D4" s="183" t="s">
        <v>126</v>
      </c>
      <c r="E4" s="183"/>
      <c r="F4" s="21"/>
      <c r="G4" s="177"/>
      <c r="H4" s="23"/>
      <c r="I4" s="23"/>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row>
    <row r="5" spans="1:258" s="3" customFormat="1" ht="165.75" x14ac:dyDescent="0.2">
      <c r="B5" s="42" t="str">
        <f>$B$4</f>
        <v>1.</v>
      </c>
      <c r="C5" s="43">
        <f>COUNTA($B$5:B5)</f>
        <v>1</v>
      </c>
      <c r="D5" s="190" t="s">
        <v>243</v>
      </c>
      <c r="E5" s="424"/>
      <c r="F5" s="90" t="s">
        <v>5</v>
      </c>
      <c r="G5" s="178">
        <v>3</v>
      </c>
      <c r="H5" s="15"/>
      <c r="I5" s="3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row>
    <row r="6" spans="1:258" s="3" customFormat="1" x14ac:dyDescent="0.2">
      <c r="B6" s="42"/>
      <c r="C6" s="43"/>
      <c r="D6" s="68"/>
      <c r="E6" s="68"/>
      <c r="F6" s="2"/>
      <c r="G6" s="178"/>
      <c r="H6" s="15"/>
      <c r="I6" s="3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row>
    <row r="7" spans="1:258" s="3" customFormat="1" ht="178.5" x14ac:dyDescent="0.2">
      <c r="B7" s="42" t="str">
        <f>$B$4</f>
        <v>1.</v>
      </c>
      <c r="C7" s="43">
        <f>COUNTA($B$5:B7)</f>
        <v>2</v>
      </c>
      <c r="D7" s="97" t="s">
        <v>244</v>
      </c>
      <c r="E7" s="425"/>
      <c r="F7" s="90" t="s">
        <v>5</v>
      </c>
      <c r="G7" s="178">
        <v>1</v>
      </c>
      <c r="H7" s="18"/>
      <c r="I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row>
    <row r="8" spans="1:258" s="3" customFormat="1" x14ac:dyDescent="0.2">
      <c r="C8" s="40"/>
      <c r="D8" s="68"/>
      <c r="E8" s="68"/>
      <c r="F8" s="35"/>
      <c r="G8" s="179"/>
      <c r="H8" s="60"/>
      <c r="I8" s="3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row>
    <row r="9" spans="1:258" s="3" customFormat="1" ht="216.75" x14ac:dyDescent="0.2">
      <c r="B9" s="42" t="str">
        <f>$B$4</f>
        <v>1.</v>
      </c>
      <c r="C9" s="43">
        <f>COUNTA($B$5:B9)</f>
        <v>3</v>
      </c>
      <c r="D9" s="97" t="s">
        <v>245</v>
      </c>
      <c r="E9" s="97"/>
      <c r="F9" s="90" t="s">
        <v>5</v>
      </c>
      <c r="G9" s="178">
        <v>1</v>
      </c>
      <c r="H9" s="60"/>
      <c r="I9" s="6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row>
    <row r="10" spans="1:258" s="3" customFormat="1" x14ac:dyDescent="0.2">
      <c r="C10" s="40"/>
      <c r="D10" s="68"/>
      <c r="E10" s="68"/>
      <c r="F10" s="35"/>
      <c r="G10" s="179"/>
      <c r="H10" s="60"/>
      <c r="I10" s="3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row>
    <row r="11" spans="1:258" s="3" customFormat="1" ht="114.75" x14ac:dyDescent="0.2">
      <c r="B11" s="42" t="str">
        <f>$B$4</f>
        <v>1.</v>
      </c>
      <c r="C11" s="43">
        <f>COUNTA($B$5:B11)</f>
        <v>4</v>
      </c>
      <c r="D11" s="97" t="s">
        <v>246</v>
      </c>
      <c r="E11" s="97"/>
      <c r="F11" s="90" t="s">
        <v>5</v>
      </c>
      <c r="G11" s="178">
        <v>1</v>
      </c>
      <c r="H11" s="60"/>
      <c r="I11" s="60"/>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row>
    <row r="12" spans="1:258" s="3" customFormat="1" x14ac:dyDescent="0.2">
      <c r="C12" s="40"/>
      <c r="D12" s="68"/>
      <c r="E12" s="68"/>
      <c r="F12" s="35"/>
      <c r="G12" s="179"/>
      <c r="H12" s="60"/>
      <c r="I12" s="3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s="3" customFormat="1" ht="102" x14ac:dyDescent="0.2">
      <c r="B13" s="42" t="str">
        <f>$B$4</f>
        <v>1.</v>
      </c>
      <c r="C13" s="43">
        <f>COUNTA($B$5:B13)</f>
        <v>5</v>
      </c>
      <c r="D13" s="98" t="s">
        <v>247</v>
      </c>
      <c r="E13" s="426"/>
      <c r="F13" s="90" t="s">
        <v>5</v>
      </c>
      <c r="G13" s="178">
        <v>1</v>
      </c>
      <c r="H13" s="60"/>
      <c r="I13" s="60"/>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row>
    <row r="15" spans="1:258" s="3" customFormat="1" ht="178.5" x14ac:dyDescent="0.2">
      <c r="B15" s="42" t="str">
        <f>$B$4</f>
        <v>1.</v>
      </c>
      <c r="C15" s="43">
        <f>COUNTA($B$5:B15)</f>
        <v>6</v>
      </c>
      <c r="D15" s="97" t="s">
        <v>248</v>
      </c>
      <c r="E15" s="425"/>
      <c r="F15" s="90" t="s">
        <v>5</v>
      </c>
      <c r="G15" s="178">
        <v>1</v>
      </c>
      <c r="H15" s="60"/>
      <c r="I15" s="60"/>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row>
    <row r="17" spans="2:258" s="3" customFormat="1" ht="76.5" x14ac:dyDescent="0.2">
      <c r="B17" s="42" t="str">
        <f>$B$4</f>
        <v>1.</v>
      </c>
      <c r="C17" s="43">
        <f>COUNTA($B$5:B17)</f>
        <v>7</v>
      </c>
      <c r="D17" s="97" t="s">
        <v>249</v>
      </c>
      <c r="E17" s="425"/>
      <c r="F17" s="90" t="s">
        <v>81</v>
      </c>
      <c r="G17" s="178">
        <v>1</v>
      </c>
      <c r="H17" s="60"/>
      <c r="I17" s="60"/>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row>
    <row r="19" spans="2:258" s="3" customFormat="1" ht="51" x14ac:dyDescent="0.2">
      <c r="B19" s="42" t="str">
        <f>$B$4</f>
        <v>1.</v>
      </c>
      <c r="C19" s="43">
        <f>COUNTA($B$5:B19)</f>
        <v>8</v>
      </c>
      <c r="D19" s="97" t="s">
        <v>241</v>
      </c>
      <c r="E19" s="425"/>
      <c r="F19" s="90" t="s">
        <v>81</v>
      </c>
      <c r="G19" s="178">
        <v>1</v>
      </c>
      <c r="H19" s="60"/>
      <c r="I19" s="60"/>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row>
    <row r="21" spans="2:258" x14ac:dyDescent="0.2">
      <c r="D21" s="185" t="s">
        <v>127</v>
      </c>
      <c r="E21" s="422"/>
      <c r="F21" s="102"/>
      <c r="G21" s="180"/>
      <c r="H21" s="104"/>
      <c r="I21" s="105"/>
    </row>
    <row r="24" spans="2:258" s="3" customFormat="1" ht="31.5" x14ac:dyDescent="0.2">
      <c r="B24" s="12" t="s">
        <v>1</v>
      </c>
      <c r="C24" s="12"/>
      <c r="D24" s="183" t="s">
        <v>250</v>
      </c>
      <c r="E24" s="183"/>
      <c r="F24" s="21"/>
      <c r="G24" s="177"/>
      <c r="H24" s="23"/>
      <c r="I24" s="23"/>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row>
    <row r="25" spans="2:258" s="3" customFormat="1" ht="191.25" x14ac:dyDescent="0.2">
      <c r="B25" s="42" t="str">
        <f>$B$24</f>
        <v>2.</v>
      </c>
      <c r="C25" s="43">
        <f>COUNTA($B$25:B25)</f>
        <v>1</v>
      </c>
      <c r="D25" s="189" t="s">
        <v>251</v>
      </c>
      <c r="E25" s="428"/>
      <c r="F25" s="90" t="s">
        <v>129</v>
      </c>
      <c r="G25" s="178">
        <v>26.5</v>
      </c>
      <c r="H25" s="59"/>
      <c r="I25" s="34"/>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row>
    <row r="26" spans="2:258" s="3" customFormat="1" x14ac:dyDescent="0.2">
      <c r="B26" s="42"/>
      <c r="C26" s="43"/>
      <c r="D26" s="101"/>
      <c r="E26" s="101"/>
      <c r="F26" s="90"/>
      <c r="G26" s="178"/>
      <c r="H26" s="59"/>
      <c r="I26" s="3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row>
    <row r="27" spans="2:258" s="3" customFormat="1" ht="194.25" x14ac:dyDescent="0.2">
      <c r="B27" s="42" t="str">
        <f>$B$24</f>
        <v>2.</v>
      </c>
      <c r="C27" s="43">
        <f>COUNTA($B$25:B28)</f>
        <v>2</v>
      </c>
      <c r="D27" s="192" t="s">
        <v>252</v>
      </c>
      <c r="E27" s="429"/>
      <c r="F27" s="90" t="s">
        <v>129</v>
      </c>
      <c r="G27" s="178">
        <v>35</v>
      </c>
      <c r="H27" s="59"/>
      <c r="I27" s="3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row>
    <row r="29" spans="2:258" s="3" customFormat="1" ht="242.25" x14ac:dyDescent="0.2">
      <c r="B29" s="42" t="str">
        <f>$B$24</f>
        <v>2.</v>
      </c>
      <c r="C29" s="43">
        <f>COUNTA($B$25:B30)</f>
        <v>3</v>
      </c>
      <c r="D29" s="194" t="s">
        <v>253</v>
      </c>
      <c r="E29" s="424"/>
      <c r="F29" s="90" t="s">
        <v>129</v>
      </c>
      <c r="G29" s="178">
        <v>55</v>
      </c>
      <c r="H29" s="59"/>
      <c r="I29" s="3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row>
    <row r="30" spans="2:258" s="3" customFormat="1" x14ac:dyDescent="0.2">
      <c r="B30" s="42"/>
      <c r="C30" s="43"/>
      <c r="D30" s="101"/>
      <c r="E30" s="101"/>
      <c r="F30" s="90"/>
      <c r="G30" s="178"/>
      <c r="H30" s="59"/>
      <c r="I30" s="3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2:258" s="3" customFormat="1" ht="76.5" x14ac:dyDescent="0.2">
      <c r="B31" s="42" t="str">
        <f>$B$24</f>
        <v>2.</v>
      </c>
      <c r="C31" s="43">
        <f>COUNTA($B$25:B32)</f>
        <v>4</v>
      </c>
      <c r="D31" s="191" t="s">
        <v>254</v>
      </c>
      <c r="E31" s="430"/>
      <c r="F31" s="90" t="s">
        <v>21</v>
      </c>
      <c r="G31" s="178">
        <v>1</v>
      </c>
      <c r="H31" s="59"/>
      <c r="I31" s="3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row>
    <row r="32" spans="2:258" s="3" customFormat="1" x14ac:dyDescent="0.2">
      <c r="B32" s="42"/>
      <c r="C32" s="43"/>
      <c r="D32" s="101"/>
      <c r="E32" s="101"/>
      <c r="F32" s="90"/>
      <c r="G32" s="178"/>
      <c r="H32" s="59"/>
      <c r="I32" s="3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2:258" s="3" customFormat="1" ht="229.5" x14ac:dyDescent="0.2">
      <c r="B33" s="42" t="str">
        <f>$B$24</f>
        <v>2.</v>
      </c>
      <c r="C33" s="43">
        <f>COUNTA($B$25:B34)</f>
        <v>5</v>
      </c>
      <c r="D33" s="195" t="s">
        <v>255</v>
      </c>
      <c r="E33" s="424"/>
      <c r="F33" s="90" t="s">
        <v>129</v>
      </c>
      <c r="G33" s="178">
        <v>61.7</v>
      </c>
      <c r="H33" s="59"/>
      <c r="I33" s="3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row>
    <row r="34" spans="2:258" s="3" customFormat="1" x14ac:dyDescent="0.2">
      <c r="B34" s="42"/>
      <c r="C34" s="43"/>
      <c r="D34" s="101"/>
      <c r="E34" s="101"/>
      <c r="F34" s="90"/>
      <c r="G34" s="178"/>
      <c r="H34" s="59"/>
      <c r="I34" s="3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row>
    <row r="35" spans="2:258" s="3" customFormat="1" ht="25.5" x14ac:dyDescent="0.2">
      <c r="B35" s="42" t="str">
        <f>$B$24</f>
        <v>2.</v>
      </c>
      <c r="C35" s="43">
        <f>COUNTA($B$25:B36)</f>
        <v>6</v>
      </c>
      <c r="D35" s="101" t="s">
        <v>256</v>
      </c>
      <c r="E35" s="431"/>
      <c r="F35" s="90" t="s">
        <v>130</v>
      </c>
      <c r="G35" s="178">
        <v>3</v>
      </c>
      <c r="H35" s="59"/>
      <c r="I35" s="34"/>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row>
    <row r="36" spans="2:258" s="3" customFormat="1" x14ac:dyDescent="0.2">
      <c r="B36" s="42"/>
      <c r="C36" s="43"/>
      <c r="D36" s="101"/>
      <c r="E36" s="101"/>
      <c r="F36" s="90"/>
      <c r="G36" s="178"/>
      <c r="H36" s="59"/>
      <c r="I36" s="3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row>
    <row r="37" spans="2:258" s="3" customFormat="1" ht="51" x14ac:dyDescent="0.2">
      <c r="B37" s="42" t="str">
        <f>$B$24</f>
        <v>2.</v>
      </c>
      <c r="C37" s="43">
        <f>COUNTA($B$25:B38)</f>
        <v>7</v>
      </c>
      <c r="D37" s="101" t="s">
        <v>241</v>
      </c>
      <c r="E37" s="431"/>
      <c r="F37" s="90" t="s">
        <v>21</v>
      </c>
      <c r="G37" s="178">
        <v>1</v>
      </c>
      <c r="H37" s="59"/>
      <c r="I37" s="34"/>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row>
    <row r="38" spans="2:258" s="3" customFormat="1" x14ac:dyDescent="0.2">
      <c r="B38" s="42"/>
      <c r="C38" s="43"/>
      <c r="D38" s="101"/>
      <c r="E38" s="101"/>
      <c r="F38" s="90"/>
      <c r="G38" s="178"/>
      <c r="H38" s="59"/>
      <c r="I38" s="34"/>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row>
    <row r="39" spans="2:258" x14ac:dyDescent="0.2">
      <c r="D39" s="185" t="s">
        <v>128</v>
      </c>
      <c r="E39" s="422"/>
      <c r="F39" s="102"/>
      <c r="G39" s="180"/>
      <c r="H39" s="104"/>
      <c r="I39" s="105"/>
    </row>
    <row r="42" spans="2:258" s="3" customFormat="1" ht="31.5" x14ac:dyDescent="0.2">
      <c r="B42" s="12" t="s">
        <v>2</v>
      </c>
      <c r="C42" s="12"/>
      <c r="D42" s="183" t="s">
        <v>132</v>
      </c>
      <c r="E42" s="183"/>
      <c r="F42" s="21"/>
      <c r="G42" s="177"/>
      <c r="H42" s="23"/>
      <c r="I42" s="23"/>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row>
    <row r="43" spans="2:258" s="3" customFormat="1" ht="127.5" x14ac:dyDescent="0.2">
      <c r="B43" s="42" t="str">
        <f>$B$42</f>
        <v>3.</v>
      </c>
      <c r="C43" s="43">
        <f>COUNTA($B$43:B43)</f>
        <v>1</v>
      </c>
      <c r="D43" s="196" t="s">
        <v>257</v>
      </c>
      <c r="E43" s="432"/>
      <c r="F43" s="90" t="s">
        <v>129</v>
      </c>
      <c r="G43" s="178">
        <v>805</v>
      </c>
      <c r="H43" s="59"/>
      <c r="I43" s="34"/>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row>
    <row r="45" spans="2:258" s="3" customFormat="1" ht="114.75" x14ac:dyDescent="0.2">
      <c r="B45" s="42" t="str">
        <f>$B$42</f>
        <v>3.</v>
      </c>
      <c r="C45" s="43">
        <f>COUNTA($B$43:B45)</f>
        <v>2</v>
      </c>
      <c r="D45" s="108" t="s">
        <v>368</v>
      </c>
      <c r="E45" s="433"/>
      <c r="F45" s="90" t="s">
        <v>130</v>
      </c>
      <c r="G45" s="178">
        <v>805</v>
      </c>
      <c r="H45" s="59"/>
      <c r="I45" s="34"/>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row>
    <row r="47" spans="2:258" s="3" customFormat="1" ht="63.75" x14ac:dyDescent="0.2">
      <c r="B47" s="42" t="str">
        <f>$B$42</f>
        <v>3.</v>
      </c>
      <c r="C47" s="43">
        <f>COUNTA($B$43:B47)</f>
        <v>3</v>
      </c>
      <c r="D47" s="108" t="s">
        <v>369</v>
      </c>
      <c r="E47" s="433"/>
      <c r="F47" s="90" t="s">
        <v>129</v>
      </c>
      <c r="G47" s="178">
        <v>805</v>
      </c>
      <c r="H47" s="59"/>
      <c r="I47" s="34"/>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row>
    <row r="49" spans="2:258" s="3" customFormat="1" ht="76.5" x14ac:dyDescent="0.2">
      <c r="B49" s="42" t="str">
        <f>$B$42</f>
        <v>3.</v>
      </c>
      <c r="C49" s="43">
        <f>COUNTA($B$43:B49)</f>
        <v>4</v>
      </c>
      <c r="D49" s="110" t="s">
        <v>370</v>
      </c>
      <c r="E49" s="434"/>
      <c r="F49" s="90" t="s">
        <v>130</v>
      </c>
      <c r="G49" s="178">
        <v>805</v>
      </c>
      <c r="H49" s="59"/>
      <c r="I49" s="34"/>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row>
    <row r="51" spans="2:258" s="3" customFormat="1" ht="89.25" x14ac:dyDescent="0.2">
      <c r="B51" s="42" t="str">
        <f>$B$42</f>
        <v>3.</v>
      </c>
      <c r="C51" s="43">
        <f>COUNTA($B$43:B51)</f>
        <v>5</v>
      </c>
      <c r="D51" s="110" t="s">
        <v>371</v>
      </c>
      <c r="E51" s="434"/>
      <c r="F51" s="296" t="s">
        <v>129</v>
      </c>
      <c r="G51" s="178">
        <v>874</v>
      </c>
      <c r="H51" s="59"/>
      <c r="I51" s="34"/>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row>
    <row r="53" spans="2:258" s="3" customFormat="1" ht="89.25" x14ac:dyDescent="0.2">
      <c r="B53" s="42" t="str">
        <f>$B$42</f>
        <v>3.</v>
      </c>
      <c r="C53" s="43">
        <f>COUNTA($B$43:B53)</f>
        <v>6</v>
      </c>
      <c r="D53" s="193" t="s">
        <v>372</v>
      </c>
      <c r="E53" s="435"/>
      <c r="F53" s="90" t="s">
        <v>129</v>
      </c>
      <c r="G53" s="178">
        <v>874</v>
      </c>
      <c r="H53" s="59"/>
      <c r="I53" s="34"/>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row>
    <row r="55" spans="2:258" ht="63.75" x14ac:dyDescent="0.2">
      <c r="B55" s="42" t="str">
        <f>$B$42</f>
        <v>3.</v>
      </c>
      <c r="C55" s="43">
        <f>COUNTA($B$43:B57)</f>
        <v>8</v>
      </c>
      <c r="D55" s="198" t="s">
        <v>258</v>
      </c>
      <c r="E55" s="436"/>
      <c r="F55" s="111" t="s">
        <v>6</v>
      </c>
      <c r="G55" s="178">
        <v>195</v>
      </c>
    </row>
    <row r="57" spans="2:258" ht="51" x14ac:dyDescent="0.2">
      <c r="B57" s="42" t="str">
        <f>$B$42</f>
        <v>3.</v>
      </c>
      <c r="C57" s="43">
        <f>COUNTA($B$43:B59)</f>
        <v>9</v>
      </c>
      <c r="D57" s="110" t="s">
        <v>259</v>
      </c>
      <c r="E57" s="110"/>
      <c r="F57" s="90" t="s">
        <v>21</v>
      </c>
      <c r="G57" s="178">
        <v>1</v>
      </c>
    </row>
    <row r="58" spans="2:258" s="3" customFormat="1" x14ac:dyDescent="0.2">
      <c r="F58" s="90"/>
      <c r="G58" s="178"/>
      <c r="H58" s="59"/>
      <c r="I58" s="34"/>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row>
    <row r="59" spans="2:258" ht="38.25" x14ac:dyDescent="0.2">
      <c r="B59" s="42" t="str">
        <f>$B$42</f>
        <v>3.</v>
      </c>
      <c r="C59" s="43">
        <f>COUNTA($B$43:B60)</f>
        <v>9</v>
      </c>
      <c r="D59" s="175" t="s">
        <v>260</v>
      </c>
      <c r="E59" s="437"/>
      <c r="F59" s="111" t="s">
        <v>6</v>
      </c>
      <c r="G59" s="178">
        <v>12</v>
      </c>
    </row>
    <row r="60" spans="2:258" s="3" customFormat="1" x14ac:dyDescent="0.2">
      <c r="H60" s="59"/>
      <c r="I60" s="34"/>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row>
    <row r="61" spans="2:258" ht="89.25" x14ac:dyDescent="0.2">
      <c r="B61" s="42" t="str">
        <f>$B$42</f>
        <v>3.</v>
      </c>
      <c r="C61" s="43">
        <f>COUNTA($B$43:B61)</f>
        <v>10</v>
      </c>
      <c r="D61" s="109" t="s">
        <v>261</v>
      </c>
      <c r="E61" s="438"/>
      <c r="F61" s="111" t="s">
        <v>129</v>
      </c>
      <c r="G61" s="178">
        <v>2250</v>
      </c>
    </row>
    <row r="63" spans="2:258" ht="76.5" x14ac:dyDescent="0.2">
      <c r="B63" s="42" t="str">
        <f>$B$42</f>
        <v>3.</v>
      </c>
      <c r="C63" s="43">
        <f>COUNTA($B$43:B63)</f>
        <v>11</v>
      </c>
      <c r="D63" s="109" t="s">
        <v>133</v>
      </c>
      <c r="E63" s="439"/>
    </row>
    <row r="64" spans="2:258" x14ac:dyDescent="0.2">
      <c r="D64" s="175" t="s">
        <v>134</v>
      </c>
      <c r="E64" s="440"/>
      <c r="F64" s="111" t="s">
        <v>129</v>
      </c>
      <c r="G64" s="178">
        <v>1376</v>
      </c>
    </row>
    <row r="65" spans="2:9" x14ac:dyDescent="0.2">
      <c r="D65" s="175" t="s">
        <v>135</v>
      </c>
      <c r="E65" s="441"/>
      <c r="F65" s="111" t="s">
        <v>129</v>
      </c>
      <c r="G65" s="178">
        <v>874</v>
      </c>
    </row>
    <row r="67" spans="2:9" ht="38.25" x14ac:dyDescent="0.2">
      <c r="B67" s="42" t="str">
        <f>$B$42</f>
        <v>3.</v>
      </c>
      <c r="C67" s="43">
        <f>COUNTA($B$43:B67)</f>
        <v>12</v>
      </c>
      <c r="D67" s="197" t="s">
        <v>262</v>
      </c>
      <c r="E67" s="442"/>
      <c r="F67" s="111" t="s">
        <v>130</v>
      </c>
      <c r="G67" s="178">
        <v>20</v>
      </c>
    </row>
    <row r="68" spans="2:9" x14ac:dyDescent="0.2">
      <c r="D68" s="185" t="s">
        <v>131</v>
      </c>
      <c r="E68" s="427"/>
      <c r="F68" s="102"/>
      <c r="G68" s="180"/>
      <c r="H68" s="104"/>
      <c r="I68" s="105"/>
    </row>
    <row r="69" spans="2:9" ht="13.5" thickBot="1" x14ac:dyDescent="0.25"/>
    <row r="70" spans="2:9" ht="13.5" thickBot="1" x14ac:dyDescent="0.25">
      <c r="D70" s="187" t="s">
        <v>136</v>
      </c>
      <c r="E70" s="423"/>
      <c r="F70" s="36"/>
      <c r="G70" s="181"/>
      <c r="H70" s="38"/>
      <c r="I70" s="39"/>
    </row>
    <row r="71" spans="2:9" x14ac:dyDescent="0.2">
      <c r="D71" s="188"/>
      <c r="E71" s="188"/>
    </row>
  </sheetData>
  <mergeCells count="1">
    <mergeCell ref="B1:C1"/>
  </mergeCells>
  <pageMargins left="0.98425196850393704" right="0.39370078740157483" top="0.98425196850393704" bottom="0.98425196850393704" header="0.51181102362204722" footer="0.35433070866141736"/>
  <pageSetup paperSize="9" orientation="portrait" r:id="rId1"/>
  <headerFooter alignWithMargins="0">
    <oddFooter>&amp;L&amp;8INVESTITOR:
DES - SPLIT&amp;C&amp;8GRAĐEVINA:
ADAPTACIJA PROSTORA KONFEKCIJE U POGONU DES-a
SPLIT, 114. BRIGADE 14&amp;R&amp;8STRANA:
&amp;P/&amp;N</oddFooter>
  </headerFooter>
  <rowBreaks count="2" manualBreakCount="2">
    <brk id="23" max="16383" man="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X193"/>
  <sheetViews>
    <sheetView showWhiteSpace="0" view="pageLayout" topLeftCell="A170" zoomScaleNormal="145" zoomScaleSheetLayoutView="100" workbookViewId="0">
      <selection activeCell="E150" sqref="E150:E158"/>
    </sheetView>
  </sheetViews>
  <sheetFormatPr defaultRowHeight="12.75" x14ac:dyDescent="0.2"/>
  <cols>
    <col min="1" max="1" width="2.5703125" style="1" customWidth="1"/>
    <col min="2" max="2" width="2.7109375" style="1" customWidth="1"/>
    <col min="3" max="3" width="3.140625" style="41" customWidth="1"/>
    <col min="4" max="4" width="32" style="69" customWidth="1"/>
    <col min="5" max="5" width="10.5703125" style="69" customWidth="1"/>
    <col min="6" max="6" width="9.7109375" style="5" bestFit="1" customWidth="1"/>
    <col min="7" max="7" width="5.140625" style="10" bestFit="1" customWidth="1"/>
    <col min="8" max="8" width="10.85546875" style="19" customWidth="1"/>
    <col min="9" max="9" width="12.28515625" style="20" customWidth="1"/>
    <col min="10" max="10" width="40.85546875" style="3" customWidth="1"/>
    <col min="11" max="16384" width="9.140625" style="1"/>
  </cols>
  <sheetData>
    <row r="1" spans="1:258" s="3" customFormat="1" ht="24.75" customHeight="1" x14ac:dyDescent="0.2">
      <c r="B1" s="526" t="s">
        <v>16</v>
      </c>
      <c r="C1" s="526"/>
      <c r="D1" s="66" t="s">
        <v>15</v>
      </c>
      <c r="E1" s="182" t="s">
        <v>367</v>
      </c>
      <c r="F1" s="47" t="s">
        <v>11</v>
      </c>
      <c r="G1" s="48" t="s">
        <v>12</v>
      </c>
      <c r="H1" s="49" t="s">
        <v>13</v>
      </c>
      <c r="I1" s="49" t="s">
        <v>14</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s="3" customFormat="1" ht="15.75" x14ac:dyDescent="0.2">
      <c r="A2" s="12" t="s">
        <v>137</v>
      </c>
      <c r="D2" s="67" t="s">
        <v>138</v>
      </c>
      <c r="E2" s="67"/>
      <c r="F2" s="21"/>
      <c r="G2" s="22"/>
      <c r="H2" s="23"/>
      <c r="I2" s="23"/>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s="3" customFormat="1" ht="15.75" x14ac:dyDescent="0.2">
      <c r="C3" s="12"/>
      <c r="D3" s="107"/>
      <c r="E3" s="107"/>
      <c r="F3" s="21"/>
      <c r="G3" s="22"/>
      <c r="H3" s="23"/>
      <c r="I3" s="23"/>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row>
    <row r="4" spans="1:258" s="3" customFormat="1" ht="15.75" x14ac:dyDescent="0.2">
      <c r="B4" s="12" t="s">
        <v>0</v>
      </c>
      <c r="C4" s="12"/>
      <c r="D4" s="115" t="s">
        <v>164</v>
      </c>
      <c r="E4" s="137"/>
      <c r="F4" s="114"/>
      <c r="G4" s="114"/>
      <c r="H4" s="23"/>
      <c r="I4" s="23"/>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row>
    <row r="5" spans="1:258" s="3" customFormat="1" ht="339" customHeight="1" x14ac:dyDescent="0.2">
      <c r="B5" s="42" t="str">
        <f>$B$4</f>
        <v>1.</v>
      </c>
      <c r="C5" s="43">
        <f>COUNTA($B$5:B5)</f>
        <v>1</v>
      </c>
      <c r="D5" s="445" t="s">
        <v>263</v>
      </c>
      <c r="E5" s="446"/>
      <c r="F5" s="445"/>
      <c r="G5" s="114"/>
      <c r="H5" s="59"/>
      <c r="I5" s="3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row>
    <row r="6" spans="1:258" s="3" customFormat="1" x14ac:dyDescent="0.2">
      <c r="B6" s="42"/>
      <c r="C6" s="43"/>
      <c r="D6" s="134"/>
      <c r="E6" s="447"/>
      <c r="F6" s="135"/>
      <c r="G6" s="114"/>
      <c r="H6" s="60"/>
      <c r="I6" s="6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row>
    <row r="7" spans="1:258" s="3" customFormat="1" x14ac:dyDescent="0.2">
      <c r="C7" s="40"/>
      <c r="D7" s="201" t="s">
        <v>264</v>
      </c>
      <c r="E7" s="448"/>
      <c r="F7" s="203"/>
      <c r="G7" s="114"/>
      <c r="H7" s="60"/>
      <c r="I7" s="3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row>
    <row r="8" spans="1:258" s="3" customFormat="1" x14ac:dyDescent="0.2">
      <c r="B8" s="42"/>
      <c r="C8" s="43"/>
      <c r="D8" s="201" t="s">
        <v>265</v>
      </c>
      <c r="E8" s="448"/>
      <c r="F8" s="203"/>
      <c r="G8" s="114"/>
      <c r="H8" s="60"/>
      <c r="I8" s="6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row>
    <row r="9" spans="1:258" s="3" customFormat="1" x14ac:dyDescent="0.2">
      <c r="C9" s="40"/>
      <c r="D9" s="202" t="s">
        <v>165</v>
      </c>
      <c r="E9" s="447"/>
      <c r="F9" s="203"/>
      <c r="G9" s="114"/>
      <c r="H9" s="60"/>
      <c r="I9" s="3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row>
    <row r="10" spans="1:258" s="3" customFormat="1" x14ac:dyDescent="0.2">
      <c r="B10" s="42"/>
      <c r="C10" s="43"/>
      <c r="D10" s="202" t="s">
        <v>166</v>
      </c>
      <c r="E10" s="447"/>
      <c r="F10" s="204" t="s">
        <v>266</v>
      </c>
      <c r="G10" s="114"/>
      <c r="H10" s="60"/>
      <c r="I10" s="60"/>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row>
    <row r="11" spans="1:258" x14ac:dyDescent="0.2">
      <c r="D11" s="202" t="s">
        <v>167</v>
      </c>
      <c r="E11" s="447"/>
      <c r="F11" s="204" t="s">
        <v>266</v>
      </c>
      <c r="G11" s="114"/>
    </row>
    <row r="12" spans="1:258" s="3" customFormat="1" ht="13.5" customHeight="1" x14ac:dyDescent="0.2">
      <c r="B12" s="42"/>
      <c r="C12" s="43"/>
      <c r="D12" s="202" t="s">
        <v>168</v>
      </c>
      <c r="E12" s="447"/>
      <c r="F12" s="204" t="s">
        <v>169</v>
      </c>
      <c r="G12" s="114"/>
      <c r="H12" s="60"/>
      <c r="I12" s="60"/>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14.25" customHeight="1" x14ac:dyDescent="0.2">
      <c r="D13" s="202" t="s">
        <v>170</v>
      </c>
      <c r="E13" s="447"/>
      <c r="F13" s="204" t="s">
        <v>169</v>
      </c>
      <c r="G13" s="114"/>
    </row>
    <row r="14" spans="1:258" x14ac:dyDescent="0.2">
      <c r="D14" s="202" t="s">
        <v>171</v>
      </c>
      <c r="E14" s="447"/>
      <c r="F14" s="204" t="s">
        <v>172</v>
      </c>
      <c r="G14" s="114"/>
    </row>
    <row r="15" spans="1:258" ht="24" x14ac:dyDescent="0.2">
      <c r="D15" s="202" t="s">
        <v>173</v>
      </c>
      <c r="E15" s="447"/>
      <c r="F15" s="204" t="s">
        <v>174</v>
      </c>
      <c r="G15" s="114"/>
    </row>
    <row r="16" spans="1:258" x14ac:dyDescent="0.2">
      <c r="D16" s="202" t="s">
        <v>175</v>
      </c>
      <c r="E16" s="447"/>
      <c r="F16" s="204" t="s">
        <v>267</v>
      </c>
      <c r="G16" s="114"/>
    </row>
    <row r="17" spans="2:258" s="3" customFormat="1" ht="15.75" x14ac:dyDescent="0.2">
      <c r="B17" s="12"/>
      <c r="C17" s="12"/>
      <c r="D17" s="202" t="s">
        <v>176</v>
      </c>
      <c r="E17" s="447"/>
      <c r="F17" s="204" t="s">
        <v>268</v>
      </c>
      <c r="G17" s="114"/>
      <c r="H17" s="23"/>
      <c r="I17" s="23"/>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row>
    <row r="18" spans="2:258" s="3" customFormat="1" x14ac:dyDescent="0.2">
      <c r="B18" s="42"/>
      <c r="C18" s="43"/>
      <c r="D18" s="202" t="s">
        <v>177</v>
      </c>
      <c r="E18" s="447"/>
      <c r="F18" s="204" t="s">
        <v>269</v>
      </c>
      <c r="G18" s="114"/>
      <c r="H18" s="59"/>
      <c r="I18" s="3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row>
    <row r="19" spans="2:258" s="3" customFormat="1" ht="12.75" customHeight="1" x14ac:dyDescent="0.2">
      <c r="B19" s="42"/>
      <c r="C19" s="43"/>
      <c r="D19" s="202" t="s">
        <v>178</v>
      </c>
      <c r="E19" s="447"/>
      <c r="F19" s="204" t="s">
        <v>373</v>
      </c>
      <c r="G19" s="114"/>
      <c r="H19" s="59"/>
      <c r="I19" s="3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row>
    <row r="20" spans="2:258" s="3" customFormat="1" x14ac:dyDescent="0.2">
      <c r="B20" s="42"/>
      <c r="C20" s="43"/>
      <c r="D20" s="202" t="s">
        <v>270</v>
      </c>
      <c r="E20" s="447"/>
      <c r="F20" s="204" t="s">
        <v>271</v>
      </c>
      <c r="G20" s="114"/>
      <c r="H20" s="59"/>
      <c r="I20" s="3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row>
    <row r="21" spans="2:258" x14ac:dyDescent="0.2">
      <c r="D21" s="202" t="s">
        <v>179</v>
      </c>
      <c r="E21" s="447"/>
      <c r="F21" s="204" t="s">
        <v>272</v>
      </c>
      <c r="G21" s="114"/>
    </row>
    <row r="22" spans="2:258" s="3" customFormat="1" x14ac:dyDescent="0.2">
      <c r="B22" s="42"/>
      <c r="C22" s="43"/>
      <c r="D22" s="202" t="s">
        <v>180</v>
      </c>
      <c r="E22" s="447"/>
      <c r="F22" s="204" t="s">
        <v>273</v>
      </c>
      <c r="G22" s="114"/>
      <c r="H22" s="59"/>
      <c r="I22" s="3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row>
    <row r="23" spans="2:258" x14ac:dyDescent="0.2">
      <c r="D23" s="202" t="s">
        <v>181</v>
      </c>
      <c r="E23" s="447"/>
      <c r="F23" s="204" t="s">
        <v>274</v>
      </c>
      <c r="G23" s="114"/>
    </row>
    <row r="24" spans="2:258" s="3" customFormat="1" x14ac:dyDescent="0.2">
      <c r="B24" s="42"/>
      <c r="C24" s="43"/>
      <c r="D24" s="202" t="s">
        <v>182</v>
      </c>
      <c r="E24" s="447"/>
      <c r="F24" s="204" t="s">
        <v>275</v>
      </c>
      <c r="G24" s="114"/>
      <c r="H24" s="59"/>
      <c r="I24" s="3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row>
    <row r="25" spans="2:258" ht="48" x14ac:dyDescent="0.2">
      <c r="D25" s="202" t="s">
        <v>183</v>
      </c>
      <c r="E25" s="449"/>
      <c r="F25" s="255" t="s">
        <v>81</v>
      </c>
      <c r="G25" s="256">
        <v>1</v>
      </c>
    </row>
    <row r="26" spans="2:258" ht="15" x14ac:dyDescent="0.2">
      <c r="D26" s="115"/>
      <c r="E26" s="137"/>
    </row>
    <row r="27" spans="2:258" s="3" customFormat="1" ht="48" x14ac:dyDescent="0.2">
      <c r="B27" s="42" t="str">
        <f>$B$4</f>
        <v>1.</v>
      </c>
      <c r="C27" s="43">
        <f>COUNTA($B$5:B27)</f>
        <v>2</v>
      </c>
      <c r="D27" s="208" t="s">
        <v>184</v>
      </c>
      <c r="E27" s="450"/>
      <c r="F27" s="205"/>
      <c r="G27" s="206"/>
      <c r="H27" s="23"/>
      <c r="I27" s="23"/>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row>
    <row r="28" spans="2:258" s="3" customFormat="1" x14ac:dyDescent="0.2">
      <c r="B28" s="42"/>
      <c r="C28" s="43"/>
      <c r="D28" s="207" t="s">
        <v>185</v>
      </c>
      <c r="E28" s="451"/>
      <c r="F28" s="205" t="s">
        <v>5</v>
      </c>
      <c r="G28" s="206">
        <v>2</v>
      </c>
      <c r="H28" s="59"/>
      <c r="I28" s="3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row>
    <row r="29" spans="2:258" x14ac:dyDescent="0.2">
      <c r="D29" s="128"/>
      <c r="E29" s="128"/>
      <c r="F29" s="126"/>
      <c r="G29" s="127"/>
    </row>
    <row r="30" spans="2:258" s="3" customFormat="1" x14ac:dyDescent="0.2">
      <c r="B30" s="42"/>
      <c r="C30" s="43"/>
      <c r="D30" s="114"/>
      <c r="E30" s="152"/>
      <c r="F30" s="120"/>
      <c r="G30" s="121"/>
      <c r="H30" s="59"/>
      <c r="I30" s="3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2:258" ht="108" x14ac:dyDescent="0.2">
      <c r="B31" s="42" t="str">
        <f>$B$4</f>
        <v>1.</v>
      </c>
      <c r="C31" s="43">
        <f>COUNTA($B$5:B31)</f>
        <v>3</v>
      </c>
      <c r="D31" s="211" t="s">
        <v>186</v>
      </c>
      <c r="E31" s="452"/>
      <c r="F31" s="209"/>
      <c r="G31" s="210"/>
    </row>
    <row r="32" spans="2:258" s="3" customFormat="1" x14ac:dyDescent="0.2">
      <c r="B32" s="42"/>
      <c r="C32" s="43"/>
      <c r="D32" s="214" t="s">
        <v>187</v>
      </c>
      <c r="E32" s="451"/>
      <c r="F32" s="212" t="s">
        <v>5</v>
      </c>
      <c r="G32" s="213">
        <v>14</v>
      </c>
      <c r="H32" s="59"/>
      <c r="I32" s="3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1:258" x14ac:dyDescent="0.2">
      <c r="D33" s="114"/>
      <c r="E33" s="152"/>
      <c r="F33" s="120"/>
      <c r="G33" s="121"/>
    </row>
    <row r="34" spans="1:258" s="3" customFormat="1" x14ac:dyDescent="0.2">
      <c r="B34" s="42"/>
      <c r="C34" s="43"/>
      <c r="D34" s="122"/>
      <c r="E34" s="146"/>
      <c r="F34" s="120"/>
      <c r="G34" s="120"/>
      <c r="H34" s="59"/>
      <c r="I34" s="3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row>
    <row r="35" spans="1:258" ht="120" x14ac:dyDescent="0.2">
      <c r="B35" s="42" t="str">
        <f>$B$4</f>
        <v>1.</v>
      </c>
      <c r="C35" s="43">
        <f>COUNTA($B$5:B35)</f>
        <v>4</v>
      </c>
      <c r="D35" s="216" t="s">
        <v>188</v>
      </c>
      <c r="E35" s="453"/>
      <c r="F35" s="215"/>
      <c r="G35" s="215"/>
    </row>
    <row r="36" spans="1:258" s="3" customFormat="1" x14ac:dyDescent="0.2">
      <c r="B36" s="42"/>
      <c r="C36" s="43"/>
      <c r="D36" s="219" t="s">
        <v>189</v>
      </c>
      <c r="E36" s="454"/>
      <c r="F36" s="217" t="s">
        <v>79</v>
      </c>
      <c r="G36" s="218">
        <v>14</v>
      </c>
      <c r="H36" s="59"/>
      <c r="I36" s="3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row>
    <row r="37" spans="1:258" s="3" customFormat="1" x14ac:dyDescent="0.2">
      <c r="B37" s="42"/>
      <c r="C37" s="43"/>
      <c r="D37" s="131"/>
      <c r="E37" s="219"/>
      <c r="F37" s="129"/>
      <c r="G37" s="130"/>
      <c r="H37" s="59"/>
      <c r="I37" s="34"/>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row>
    <row r="38" spans="1:258" x14ac:dyDescent="0.2">
      <c r="D38" s="116"/>
      <c r="E38" s="116"/>
      <c r="F38" s="126"/>
      <c r="G38" s="127"/>
    </row>
    <row r="39" spans="1:258" s="3" customFormat="1" ht="122.25" customHeight="1" x14ac:dyDescent="0.2">
      <c r="B39" s="42" t="str">
        <f>$B$4</f>
        <v>1.</v>
      </c>
      <c r="C39" s="43">
        <f>COUNTA($B$5:B39)</f>
        <v>5</v>
      </c>
      <c r="D39" s="221" t="s">
        <v>190</v>
      </c>
      <c r="E39" s="453"/>
      <c r="F39" s="222"/>
      <c r="G39" s="223"/>
      <c r="H39" s="59"/>
      <c r="I39" s="34"/>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row>
    <row r="40" spans="1:258" x14ac:dyDescent="0.2">
      <c r="D40" s="221" t="s">
        <v>191</v>
      </c>
      <c r="E40" s="455"/>
      <c r="F40" s="220" t="s">
        <v>192</v>
      </c>
      <c r="G40" s="220">
        <v>1440</v>
      </c>
    </row>
    <row r="41" spans="1:258" x14ac:dyDescent="0.2">
      <c r="B41" s="42"/>
      <c r="C41" s="43"/>
      <c r="D41" s="116"/>
      <c r="E41" s="116"/>
      <c r="F41" s="126"/>
      <c r="G41" s="127"/>
    </row>
    <row r="42" spans="1:258" x14ac:dyDescent="0.2">
      <c r="D42" s="114"/>
      <c r="E42" s="152"/>
      <c r="F42" s="120"/>
      <c r="G42" s="121"/>
    </row>
    <row r="43" spans="1:258" s="3" customFormat="1" ht="48" x14ac:dyDescent="0.2">
      <c r="B43" s="42" t="str">
        <f>$B$4</f>
        <v>1.</v>
      </c>
      <c r="C43" s="43">
        <f>COUNTA($B$5:B43)</f>
        <v>6</v>
      </c>
      <c r="D43" s="224" t="s">
        <v>193</v>
      </c>
      <c r="E43" s="456"/>
      <c r="F43" s="227"/>
      <c r="G43" s="228"/>
      <c r="H43" s="19"/>
      <c r="I43" s="20"/>
    </row>
    <row r="44" spans="1:258" s="3" customFormat="1" x14ac:dyDescent="0.2">
      <c r="B44" s="1"/>
      <c r="C44" s="41"/>
      <c r="D44" s="226" t="s">
        <v>191</v>
      </c>
      <c r="E44" s="455"/>
      <c r="F44" s="229" t="s">
        <v>192</v>
      </c>
      <c r="G44" s="225">
        <v>432</v>
      </c>
      <c r="H44" s="19"/>
      <c r="I44" s="20"/>
    </row>
    <row r="45" spans="1:258" s="3" customFormat="1" x14ac:dyDescent="0.2">
      <c r="A45" s="1"/>
      <c r="B45" s="1"/>
      <c r="C45" s="41"/>
      <c r="D45" s="117"/>
      <c r="E45" s="117"/>
      <c r="F45" s="120"/>
      <c r="G45" s="120"/>
      <c r="H45" s="19"/>
      <c r="I45" s="20"/>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row>
    <row r="46" spans="1:258" ht="121.5" customHeight="1" x14ac:dyDescent="0.2">
      <c r="B46" s="42" t="str">
        <f>$B$4</f>
        <v>1.</v>
      </c>
      <c r="C46" s="43">
        <f>COUNTA($B$5:B46)</f>
        <v>7</v>
      </c>
      <c r="D46" s="232" t="s">
        <v>194</v>
      </c>
      <c r="E46" s="457"/>
      <c r="F46" s="233"/>
      <c r="G46" s="233"/>
    </row>
    <row r="47" spans="1:258" s="3" customFormat="1" x14ac:dyDescent="0.2">
      <c r="A47" s="1"/>
      <c r="B47" s="42"/>
      <c r="C47" s="43"/>
      <c r="D47" s="231" t="s">
        <v>195</v>
      </c>
      <c r="E47" s="458"/>
      <c r="F47" s="230" t="s">
        <v>6</v>
      </c>
      <c r="G47" s="230">
        <v>6</v>
      </c>
      <c r="H47" s="19"/>
      <c r="I47" s="20"/>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row>
    <row r="48" spans="1:258" s="3" customFormat="1" x14ac:dyDescent="0.2">
      <c r="A48" s="1"/>
      <c r="B48" s="1"/>
      <c r="C48" s="41"/>
      <c r="D48" s="231" t="s">
        <v>196</v>
      </c>
      <c r="E48" s="458"/>
      <c r="F48" s="230" t="s">
        <v>6</v>
      </c>
      <c r="G48" s="230">
        <v>20</v>
      </c>
      <c r="H48" s="19"/>
      <c r="I48" s="20"/>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row>
    <row r="49" spans="1:258" s="3" customFormat="1" x14ac:dyDescent="0.2">
      <c r="A49" s="1"/>
      <c r="B49" s="1"/>
      <c r="C49" s="41"/>
      <c r="D49" s="231" t="s">
        <v>197</v>
      </c>
      <c r="E49" s="459"/>
      <c r="F49" s="230" t="s">
        <v>6</v>
      </c>
      <c r="G49" s="230">
        <v>10</v>
      </c>
      <c r="H49" s="19"/>
      <c r="I49" s="20"/>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row>
    <row r="50" spans="1:258" s="3" customFormat="1" x14ac:dyDescent="0.2">
      <c r="A50" s="1"/>
      <c r="B50" s="1"/>
      <c r="C50" s="41"/>
      <c r="D50" s="117"/>
      <c r="E50" s="117"/>
      <c r="F50" s="120"/>
      <c r="G50" s="120"/>
      <c r="H50" s="19"/>
      <c r="I50" s="20"/>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row>
    <row r="51" spans="1:258" s="3" customFormat="1" x14ac:dyDescent="0.2">
      <c r="A51" s="1"/>
      <c r="B51" s="1"/>
      <c r="C51" s="41"/>
      <c r="D51" s="118"/>
      <c r="E51" s="118"/>
      <c r="F51" s="120"/>
      <c r="G51" s="120"/>
      <c r="H51" s="19"/>
      <c r="I51" s="20"/>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row>
    <row r="52" spans="1:258" ht="63" customHeight="1" x14ac:dyDescent="0.2">
      <c r="B52" s="42" t="str">
        <f>$B$4</f>
        <v>1.</v>
      </c>
      <c r="C52" s="43">
        <f>COUNTA($B$5:B52)</f>
        <v>8</v>
      </c>
      <c r="D52" s="235" t="s">
        <v>198</v>
      </c>
      <c r="E52" s="452"/>
      <c r="F52" s="237"/>
      <c r="G52" s="238"/>
    </row>
    <row r="53" spans="1:258" x14ac:dyDescent="0.2">
      <c r="D53" s="236" t="s">
        <v>199</v>
      </c>
      <c r="E53" s="458"/>
      <c r="F53" s="234" t="s">
        <v>6</v>
      </c>
      <c r="G53" s="234">
        <v>2</v>
      </c>
    </row>
    <row r="54" spans="1:258" x14ac:dyDescent="0.2">
      <c r="D54" s="236" t="s">
        <v>200</v>
      </c>
      <c r="E54" s="459"/>
      <c r="F54" s="234" t="s">
        <v>6</v>
      </c>
      <c r="G54" s="234">
        <v>14</v>
      </c>
    </row>
    <row r="55" spans="1:258" x14ac:dyDescent="0.2">
      <c r="D55" s="114"/>
      <c r="E55" s="152"/>
      <c r="F55" s="120"/>
      <c r="G55" s="121"/>
    </row>
    <row r="56" spans="1:258" ht="121.5" customHeight="1" x14ac:dyDescent="0.2">
      <c r="B56" s="42" t="str">
        <f>$B$4</f>
        <v>1.</v>
      </c>
      <c r="C56" s="43">
        <f>COUNTA($B$5:B56)</f>
        <v>9</v>
      </c>
      <c r="D56" s="243" t="s">
        <v>201</v>
      </c>
      <c r="E56" s="460"/>
      <c r="F56" s="240"/>
      <c r="G56" s="240"/>
    </row>
    <row r="57" spans="1:258" ht="13.5" x14ac:dyDescent="0.2">
      <c r="D57" s="239" t="s">
        <v>202</v>
      </c>
      <c r="E57" s="455"/>
      <c r="F57" s="241" t="s">
        <v>203</v>
      </c>
      <c r="G57" s="242">
        <v>90</v>
      </c>
    </row>
    <row r="58" spans="1:258" x14ac:dyDescent="0.2">
      <c r="D58" s="114"/>
      <c r="E58" s="152"/>
      <c r="F58" s="120"/>
      <c r="G58" s="121"/>
    </row>
    <row r="59" spans="1:258" x14ac:dyDescent="0.2">
      <c r="D59" s="123"/>
      <c r="E59" s="155"/>
      <c r="F59" s="120"/>
      <c r="G59" s="121"/>
    </row>
    <row r="60" spans="1:258" x14ac:dyDescent="0.2">
      <c r="D60" s="114"/>
      <c r="E60" s="152"/>
      <c r="F60" s="120"/>
      <c r="G60" s="121"/>
    </row>
    <row r="61" spans="1:258" ht="108" x14ac:dyDescent="0.2">
      <c r="B61" s="42" t="str">
        <f>$B$4</f>
        <v>1.</v>
      </c>
      <c r="C61" s="43">
        <f>COUNTA($B$5:B61)</f>
        <v>10</v>
      </c>
      <c r="D61" s="244" t="s">
        <v>204</v>
      </c>
      <c r="E61" s="461"/>
      <c r="F61" s="245" t="s">
        <v>21</v>
      </c>
      <c r="G61" s="246">
        <v>1</v>
      </c>
    </row>
    <row r="62" spans="1:258" x14ac:dyDescent="0.2">
      <c r="D62" s="244"/>
      <c r="E62" s="244"/>
      <c r="F62" s="1"/>
      <c r="G62" s="1"/>
    </row>
    <row r="63" spans="1:258" x14ac:dyDescent="0.2">
      <c r="D63" s="123"/>
      <c r="E63" s="155"/>
      <c r="F63" s="120"/>
      <c r="G63" s="121"/>
    </row>
    <row r="64" spans="1:258" x14ac:dyDescent="0.2">
      <c r="D64" s="125"/>
      <c r="E64" s="149"/>
      <c r="F64" s="132"/>
      <c r="G64" s="133"/>
    </row>
    <row r="65" spans="2:7" ht="85.5" customHeight="1" x14ac:dyDescent="0.2">
      <c r="B65" s="42" t="str">
        <f>$B$4</f>
        <v>1.</v>
      </c>
      <c r="C65" s="43">
        <f>COUNTA($B$5:B65)</f>
        <v>11</v>
      </c>
      <c r="D65" s="247" t="s">
        <v>205</v>
      </c>
      <c r="E65" s="461"/>
      <c r="F65" s="248" t="s">
        <v>21</v>
      </c>
      <c r="G65" s="249">
        <v>1</v>
      </c>
    </row>
    <row r="66" spans="2:7" x14ac:dyDescent="0.2">
      <c r="D66" s="247"/>
      <c r="E66" s="270"/>
      <c r="F66" s="1"/>
      <c r="G66" s="1"/>
    </row>
    <row r="67" spans="2:7" x14ac:dyDescent="0.2">
      <c r="D67" s="123"/>
      <c r="E67" s="155"/>
      <c r="F67" s="132"/>
      <c r="G67" s="133"/>
    </row>
    <row r="68" spans="2:7" ht="60" x14ac:dyDescent="0.2">
      <c r="B68" s="42" t="str">
        <f>$B$4</f>
        <v>1.</v>
      </c>
      <c r="C68" s="43">
        <f>COUNTA($B$5:B68)</f>
        <v>12</v>
      </c>
      <c r="D68" s="250" t="s">
        <v>206</v>
      </c>
      <c r="E68" s="461"/>
      <c r="F68" s="251" t="s">
        <v>21</v>
      </c>
      <c r="G68" s="252">
        <v>1</v>
      </c>
    </row>
    <row r="69" spans="2:7" x14ac:dyDescent="0.2">
      <c r="D69" s="250"/>
      <c r="E69" s="270"/>
      <c r="F69" s="1"/>
      <c r="G69" s="1"/>
    </row>
    <row r="70" spans="2:7" x14ac:dyDescent="0.2">
      <c r="D70" s="114"/>
      <c r="E70" s="152"/>
      <c r="F70" s="120"/>
      <c r="G70" s="121"/>
    </row>
    <row r="71" spans="2:7" ht="72" x14ac:dyDescent="0.2">
      <c r="B71" s="42" t="str">
        <f>$B$4</f>
        <v>1.</v>
      </c>
      <c r="C71" s="43">
        <f>COUNTA($B$5:B71)</f>
        <v>13</v>
      </c>
      <c r="D71" s="253" t="s">
        <v>162</v>
      </c>
      <c r="E71" s="462"/>
      <c r="F71" s="255" t="s">
        <v>21</v>
      </c>
      <c r="G71" s="256">
        <v>1</v>
      </c>
    </row>
    <row r="72" spans="2:7" x14ac:dyDescent="0.2">
      <c r="D72" s="254"/>
      <c r="E72" s="270"/>
      <c r="F72" s="1"/>
      <c r="G72" s="1"/>
    </row>
    <row r="73" spans="2:7" x14ac:dyDescent="0.2">
      <c r="D73" s="123"/>
      <c r="E73" s="155"/>
      <c r="F73" s="120"/>
      <c r="G73" s="121"/>
    </row>
    <row r="74" spans="2:7" ht="36" x14ac:dyDescent="0.2">
      <c r="B74" s="42" t="str">
        <f>$B$4</f>
        <v>1.</v>
      </c>
      <c r="C74" s="43">
        <f>COUNTA($B$5:B74)</f>
        <v>14</v>
      </c>
      <c r="D74" s="122" t="s">
        <v>207</v>
      </c>
      <c r="E74" s="463"/>
      <c r="F74" s="255" t="s">
        <v>21</v>
      </c>
      <c r="G74" s="256">
        <v>1</v>
      </c>
    </row>
    <row r="75" spans="2:7" x14ac:dyDescent="0.2">
      <c r="D75" s="122"/>
      <c r="E75" s="146"/>
      <c r="F75" s="1"/>
      <c r="G75" s="1"/>
    </row>
    <row r="76" spans="2:7" x14ac:dyDescent="0.2">
      <c r="D76" s="122"/>
      <c r="E76" s="146"/>
      <c r="F76" s="120"/>
      <c r="G76" s="121"/>
    </row>
    <row r="77" spans="2:7" x14ac:dyDescent="0.2">
      <c r="D77" s="125"/>
      <c r="E77" s="149"/>
      <c r="F77" s="132"/>
      <c r="G77" s="133"/>
    </row>
    <row r="78" spans="2:7" ht="48" x14ac:dyDescent="0.2">
      <c r="B78" s="42" t="str">
        <f>$B$4</f>
        <v>1.</v>
      </c>
      <c r="C78" s="43">
        <f>COUNTA($B$5:B78)</f>
        <v>15</v>
      </c>
      <c r="D78" s="125" t="s">
        <v>208</v>
      </c>
      <c r="E78" s="464"/>
      <c r="F78" s="132" t="s">
        <v>21</v>
      </c>
      <c r="G78" s="133">
        <v>1</v>
      </c>
    </row>
    <row r="79" spans="2:7" x14ac:dyDescent="0.2">
      <c r="D79" s="125"/>
      <c r="E79" s="149"/>
      <c r="F79" s="1"/>
      <c r="G79" s="1"/>
    </row>
    <row r="80" spans="2:7" x14ac:dyDescent="0.2">
      <c r="D80" s="125"/>
      <c r="E80" s="149"/>
      <c r="F80" s="132"/>
      <c r="G80" s="133"/>
    </row>
    <row r="81" spans="2:9" ht="72" x14ac:dyDescent="0.2">
      <c r="B81" s="42" t="str">
        <f>$B$4</f>
        <v>1.</v>
      </c>
      <c r="C81" s="43">
        <f>COUNTA($B$5:B81)</f>
        <v>16</v>
      </c>
      <c r="D81" s="125" t="s">
        <v>209</v>
      </c>
      <c r="E81" s="464"/>
      <c r="F81" s="132" t="s">
        <v>21</v>
      </c>
      <c r="G81" s="133">
        <v>1</v>
      </c>
    </row>
    <row r="82" spans="2:9" x14ac:dyDescent="0.2">
      <c r="D82" s="125"/>
      <c r="E82" s="149"/>
      <c r="F82" s="1"/>
      <c r="G82" s="1"/>
    </row>
    <row r="83" spans="2:9" x14ac:dyDescent="0.2">
      <c r="D83" s="114"/>
      <c r="E83" s="152"/>
      <c r="F83" s="120"/>
      <c r="G83" s="121"/>
    </row>
    <row r="84" spans="2:9" ht="48" x14ac:dyDescent="0.2">
      <c r="B84" s="42" t="str">
        <f>$B$4</f>
        <v>1.</v>
      </c>
      <c r="C84" s="43">
        <f>COUNTA($B$5:B84)</f>
        <v>17</v>
      </c>
      <c r="D84" s="119" t="s">
        <v>210</v>
      </c>
      <c r="E84" s="465"/>
      <c r="F84" s="255" t="s">
        <v>21</v>
      </c>
      <c r="G84" s="256">
        <v>1</v>
      </c>
    </row>
    <row r="85" spans="2:9" x14ac:dyDescent="0.2">
      <c r="D85" s="125"/>
      <c r="E85" s="149"/>
      <c r="F85" s="1"/>
      <c r="G85" s="1"/>
    </row>
    <row r="87" spans="2:9" ht="36" x14ac:dyDescent="0.2">
      <c r="B87" s="42" t="str">
        <f>$B$4</f>
        <v>1.</v>
      </c>
      <c r="C87" s="43">
        <f>COUNTA($B$5:B87)</f>
        <v>18</v>
      </c>
      <c r="D87" s="125" t="s">
        <v>211</v>
      </c>
      <c r="E87" s="464"/>
      <c r="F87" s="132" t="s">
        <v>21</v>
      </c>
      <c r="G87" s="133">
        <v>1</v>
      </c>
    </row>
    <row r="88" spans="2:9" x14ac:dyDescent="0.2">
      <c r="D88" s="124"/>
      <c r="E88" s="124"/>
      <c r="F88" s="1"/>
      <c r="G88" s="1"/>
    </row>
    <row r="89" spans="2:9" x14ac:dyDescent="0.2">
      <c r="D89" s="124"/>
      <c r="E89" s="124"/>
      <c r="F89" s="132"/>
      <c r="G89" s="133"/>
    </row>
    <row r="90" spans="2:9" ht="24" x14ac:dyDescent="0.2">
      <c r="B90" s="42" t="str">
        <f>$B$4</f>
        <v>1.</v>
      </c>
      <c r="C90" s="43">
        <f>COUNTA($B$5:B90)</f>
        <v>19</v>
      </c>
      <c r="D90" s="480" t="s">
        <v>212</v>
      </c>
      <c r="E90" s="481"/>
      <c r="F90" s="132"/>
      <c r="G90" s="133"/>
    </row>
    <row r="91" spans="2:9" x14ac:dyDescent="0.2">
      <c r="D91" s="124" t="s">
        <v>213</v>
      </c>
      <c r="E91" s="482"/>
      <c r="F91" s="132"/>
      <c r="G91" s="133"/>
    </row>
    <row r="92" spans="2:9" x14ac:dyDescent="0.2">
      <c r="D92" s="124" t="s">
        <v>276</v>
      </c>
      <c r="E92" s="483"/>
      <c r="F92" s="132" t="s">
        <v>79</v>
      </c>
      <c r="G92" s="133">
        <v>2</v>
      </c>
    </row>
    <row r="94" spans="2:9" x14ac:dyDescent="0.2">
      <c r="D94" s="106" t="s">
        <v>216</v>
      </c>
      <c r="E94" s="443"/>
      <c r="F94" s="102"/>
      <c r="G94" s="103"/>
      <c r="H94" s="104"/>
      <c r="I94" s="105"/>
    </row>
    <row r="96" spans="2:9" ht="15.75" x14ac:dyDescent="0.2">
      <c r="B96" s="12" t="s">
        <v>1</v>
      </c>
      <c r="C96" s="12"/>
      <c r="D96" s="137" t="s">
        <v>214</v>
      </c>
      <c r="E96" s="137"/>
      <c r="F96" s="136"/>
      <c r="G96" s="136"/>
    </row>
    <row r="97" spans="2:7" ht="48" x14ac:dyDescent="0.2">
      <c r="B97" s="42" t="str">
        <f>$B$96</f>
        <v>2.</v>
      </c>
      <c r="C97" s="43">
        <f>COUNTA($B$97:B97)</f>
        <v>1</v>
      </c>
      <c r="D97" s="260" t="s">
        <v>139</v>
      </c>
      <c r="E97" s="466"/>
      <c r="F97" s="257"/>
      <c r="G97" s="261"/>
    </row>
    <row r="98" spans="2:7" x14ac:dyDescent="0.2">
      <c r="D98" s="259" t="s">
        <v>140</v>
      </c>
      <c r="E98" s="467"/>
      <c r="F98" s="258" t="s">
        <v>6</v>
      </c>
      <c r="G98" s="261">
        <v>22</v>
      </c>
    </row>
    <row r="99" spans="2:7" x14ac:dyDescent="0.2">
      <c r="D99" s="259" t="s">
        <v>141</v>
      </c>
      <c r="E99" s="468"/>
      <c r="F99" s="258" t="s">
        <v>6</v>
      </c>
      <c r="G99" s="261">
        <v>22</v>
      </c>
    </row>
    <row r="100" spans="2:7" x14ac:dyDescent="0.2">
      <c r="D100" s="147"/>
      <c r="E100" s="154"/>
      <c r="F100" s="136"/>
      <c r="G100" s="136"/>
    </row>
    <row r="101" spans="2:7" ht="36" x14ac:dyDescent="0.2">
      <c r="B101" s="42" t="str">
        <f>$B$96</f>
        <v>2.</v>
      </c>
      <c r="C101" s="43">
        <f>COUNTA($B$97:B101)</f>
        <v>2</v>
      </c>
      <c r="D101" s="148" t="s">
        <v>142</v>
      </c>
      <c r="E101" s="469"/>
      <c r="F101" s="144" t="s">
        <v>5</v>
      </c>
      <c r="G101" s="145">
        <v>1</v>
      </c>
    </row>
    <row r="102" spans="2:7" x14ac:dyDescent="0.2">
      <c r="D102" s="150"/>
      <c r="E102" s="150"/>
      <c r="F102" s="141"/>
      <c r="G102" s="142"/>
    </row>
    <row r="103" spans="2:7" ht="36" x14ac:dyDescent="0.2">
      <c r="B103" s="42" t="str">
        <f>$B$96</f>
        <v>2.</v>
      </c>
      <c r="C103" s="43">
        <f>COUNTA($B$97:B103)</f>
        <v>3</v>
      </c>
      <c r="D103" s="148" t="s">
        <v>143</v>
      </c>
      <c r="E103" s="470"/>
      <c r="F103" s="141"/>
      <c r="G103" s="142"/>
    </row>
    <row r="104" spans="2:7" x14ac:dyDescent="0.2">
      <c r="D104" s="147" t="s">
        <v>144</v>
      </c>
      <c r="E104" s="471"/>
      <c r="F104" s="141" t="s">
        <v>5</v>
      </c>
      <c r="G104" s="142">
        <v>4</v>
      </c>
    </row>
    <row r="105" spans="2:7" x14ac:dyDescent="0.2">
      <c r="D105" s="150"/>
      <c r="E105" s="150"/>
      <c r="F105" s="141"/>
      <c r="G105" s="142"/>
    </row>
    <row r="106" spans="2:7" ht="36" x14ac:dyDescent="0.2">
      <c r="B106" s="42" t="str">
        <f>$B$96</f>
        <v>2.</v>
      </c>
      <c r="C106" s="43">
        <f>COUNTA($B$97:B106)</f>
        <v>4</v>
      </c>
      <c r="D106" s="148" t="s">
        <v>145</v>
      </c>
      <c r="E106" s="470"/>
      <c r="F106" s="141"/>
      <c r="G106" s="142"/>
    </row>
    <row r="107" spans="2:7" x14ac:dyDescent="0.2">
      <c r="D107" s="147" t="s">
        <v>144</v>
      </c>
      <c r="E107" s="471"/>
      <c r="F107" s="141" t="s">
        <v>5</v>
      </c>
      <c r="G107" s="142">
        <v>1</v>
      </c>
    </row>
    <row r="108" spans="2:7" x14ac:dyDescent="0.2">
      <c r="D108" s="136"/>
      <c r="E108" s="152"/>
      <c r="F108" s="136"/>
      <c r="G108" s="139"/>
    </row>
    <row r="109" spans="2:7" ht="36" x14ac:dyDescent="0.2">
      <c r="B109" s="42" t="str">
        <f>$B$96</f>
        <v>2.</v>
      </c>
      <c r="C109" s="43">
        <f>COUNTA($B$97:B109)</f>
        <v>5</v>
      </c>
      <c r="D109" s="146" t="s">
        <v>146</v>
      </c>
      <c r="E109" s="472"/>
      <c r="F109" s="136"/>
      <c r="G109" s="139"/>
    </row>
    <row r="110" spans="2:7" x14ac:dyDescent="0.2">
      <c r="D110" s="147" t="s">
        <v>144</v>
      </c>
      <c r="E110" s="471"/>
      <c r="F110" s="141" t="s">
        <v>5</v>
      </c>
      <c r="G110" s="142">
        <v>1</v>
      </c>
    </row>
    <row r="112" spans="2:7" ht="147.75" customHeight="1" x14ac:dyDescent="0.2">
      <c r="B112" s="42" t="str">
        <f>$B$96</f>
        <v>2.</v>
      </c>
      <c r="C112" s="43">
        <f>COUNTA($B$97:B112)</f>
        <v>6</v>
      </c>
      <c r="D112" s="262" t="s">
        <v>147</v>
      </c>
      <c r="E112" s="473"/>
      <c r="F112" s="263"/>
      <c r="G112" s="263"/>
    </row>
    <row r="113" spans="2:7" x14ac:dyDescent="0.2">
      <c r="D113" s="262" t="s">
        <v>148</v>
      </c>
      <c r="E113" s="474"/>
      <c r="F113" s="263"/>
      <c r="G113" s="263"/>
    </row>
    <row r="114" spans="2:7" x14ac:dyDescent="0.2">
      <c r="D114" s="264" t="s">
        <v>149</v>
      </c>
      <c r="E114" s="475"/>
      <c r="F114" s="263" t="s">
        <v>5</v>
      </c>
      <c r="G114" s="263">
        <v>1</v>
      </c>
    </row>
    <row r="117" spans="2:7" ht="39" customHeight="1" x14ac:dyDescent="0.2">
      <c r="B117" s="42" t="str">
        <f>$B$96</f>
        <v>2.</v>
      </c>
      <c r="C117" s="43">
        <f>COUNTA($B$97:B117)</f>
        <v>7</v>
      </c>
      <c r="D117" s="265" t="s">
        <v>277</v>
      </c>
      <c r="E117" s="473"/>
      <c r="F117" s="267"/>
      <c r="G117" s="269"/>
    </row>
    <row r="118" spans="2:7" x14ac:dyDescent="0.2">
      <c r="D118" s="268" t="s">
        <v>150</v>
      </c>
      <c r="E118" s="475"/>
      <c r="F118" s="266" t="s">
        <v>5</v>
      </c>
      <c r="G118" s="269">
        <v>2</v>
      </c>
    </row>
    <row r="119" spans="2:7" x14ac:dyDescent="0.2">
      <c r="D119" s="140"/>
      <c r="E119" s="140"/>
      <c r="F119" s="145"/>
      <c r="G119" s="136"/>
    </row>
    <row r="120" spans="2:7" ht="24" x14ac:dyDescent="0.2">
      <c r="B120" s="42" t="str">
        <f>$B$96</f>
        <v>2.</v>
      </c>
      <c r="C120" s="43">
        <f>COUNTA($B$97:B120)</f>
        <v>8</v>
      </c>
      <c r="D120" s="143" t="s">
        <v>151</v>
      </c>
      <c r="E120" s="476"/>
      <c r="F120" s="144" t="s">
        <v>5</v>
      </c>
      <c r="G120" s="138">
        <v>2</v>
      </c>
    </row>
    <row r="122" spans="2:7" x14ac:dyDescent="0.2">
      <c r="B122" s="42" t="str">
        <f>$B$96</f>
        <v>2.</v>
      </c>
      <c r="C122" s="43">
        <f>COUNTA($B$97:B122)</f>
        <v>9</v>
      </c>
      <c r="D122" s="143" t="s">
        <v>152</v>
      </c>
      <c r="E122" s="477"/>
      <c r="F122" s="266" t="s">
        <v>79</v>
      </c>
      <c r="G122" s="266">
        <v>2</v>
      </c>
    </row>
    <row r="123" spans="2:7" x14ac:dyDescent="0.2">
      <c r="F123" s="266"/>
      <c r="G123" s="266"/>
    </row>
    <row r="124" spans="2:7" x14ac:dyDescent="0.2">
      <c r="B124" s="42" t="str">
        <f>$B$96</f>
        <v>2.</v>
      </c>
      <c r="C124" s="43">
        <f>COUNTA($B$97:B124)</f>
        <v>10</v>
      </c>
      <c r="D124" s="143" t="s">
        <v>153</v>
      </c>
      <c r="E124" s="477"/>
      <c r="F124" s="266" t="s">
        <v>79</v>
      </c>
      <c r="G124" s="266">
        <v>2</v>
      </c>
    </row>
    <row r="125" spans="2:7" x14ac:dyDescent="0.2">
      <c r="D125" s="143"/>
      <c r="F125" s="266"/>
      <c r="G125" s="266"/>
    </row>
    <row r="126" spans="2:7" ht="60" x14ac:dyDescent="0.2">
      <c r="B126" s="42" t="str">
        <f>$B$96</f>
        <v>2.</v>
      </c>
      <c r="C126" s="43">
        <f>COUNTA($B$97:B126)</f>
        <v>11</v>
      </c>
      <c r="D126" s="143" t="s">
        <v>154</v>
      </c>
      <c r="E126" s="470"/>
      <c r="F126" s="266"/>
      <c r="G126" s="266"/>
    </row>
    <row r="127" spans="2:7" x14ac:dyDescent="0.2">
      <c r="D127" s="143" t="s">
        <v>155</v>
      </c>
      <c r="E127" s="478"/>
      <c r="F127" s="266" t="s">
        <v>6</v>
      </c>
      <c r="G127" s="266">
        <v>110</v>
      </c>
    </row>
    <row r="128" spans="2:7" x14ac:dyDescent="0.2">
      <c r="D128" s="143" t="s">
        <v>156</v>
      </c>
      <c r="E128" s="479"/>
      <c r="F128" s="266" t="s">
        <v>6</v>
      </c>
      <c r="G128" s="266">
        <v>56</v>
      </c>
    </row>
    <row r="129" spans="2:7" ht="24" x14ac:dyDescent="0.2">
      <c r="D129" s="143" t="s">
        <v>157</v>
      </c>
      <c r="E129" s="151"/>
      <c r="F129" s="266"/>
      <c r="G129" s="266"/>
    </row>
    <row r="130" spans="2:7" x14ac:dyDescent="0.2">
      <c r="D130" s="143"/>
      <c r="E130" s="151"/>
      <c r="F130" s="266"/>
      <c r="G130" s="266"/>
    </row>
    <row r="131" spans="2:7" ht="24" x14ac:dyDescent="0.2">
      <c r="B131" s="42" t="str">
        <f>$B$96</f>
        <v>2.</v>
      </c>
      <c r="C131" s="43">
        <f>COUNTA($B$97:B131)</f>
        <v>12</v>
      </c>
      <c r="D131" s="143" t="s">
        <v>158</v>
      </c>
      <c r="E131" s="151"/>
      <c r="F131" s="266" t="s">
        <v>81</v>
      </c>
      <c r="G131" s="266">
        <v>37</v>
      </c>
    </row>
    <row r="132" spans="2:7" x14ac:dyDescent="0.2">
      <c r="D132" s="136"/>
      <c r="E132" s="152"/>
      <c r="F132" s="1"/>
      <c r="G132" s="1"/>
    </row>
    <row r="134" spans="2:7" ht="84" x14ac:dyDescent="0.2">
      <c r="B134" s="42" t="str">
        <f>$B$96</f>
        <v>2.</v>
      </c>
      <c r="C134" s="43">
        <f>COUNTA($B$97:B134)</f>
        <v>13</v>
      </c>
      <c r="D134" s="270" t="s">
        <v>159</v>
      </c>
      <c r="E134" s="461"/>
      <c r="F134" s="144" t="s">
        <v>21</v>
      </c>
      <c r="G134" s="113">
        <v>1</v>
      </c>
    </row>
    <row r="135" spans="2:7" x14ac:dyDescent="0.2">
      <c r="D135" s="149"/>
      <c r="E135" s="149"/>
    </row>
    <row r="136" spans="2:7" x14ac:dyDescent="0.2">
      <c r="D136" s="149"/>
      <c r="E136" s="149"/>
      <c r="F136" s="145"/>
      <c r="G136" s="136"/>
    </row>
    <row r="137" spans="2:7" ht="184.5" customHeight="1" x14ac:dyDescent="0.2">
      <c r="B137" s="42" t="str">
        <f>$B$96</f>
        <v>2.</v>
      </c>
      <c r="C137" s="43">
        <f>COUNTA($B$97:B137)</f>
        <v>14</v>
      </c>
      <c r="D137" s="149" t="s">
        <v>160</v>
      </c>
      <c r="E137" s="464"/>
      <c r="F137" s="144" t="s">
        <v>21</v>
      </c>
      <c r="G137" s="113">
        <v>1</v>
      </c>
    </row>
    <row r="138" spans="2:7" x14ac:dyDescent="0.2">
      <c r="D138" s="146"/>
      <c r="E138" s="146"/>
      <c r="F138" s="144"/>
      <c r="G138" s="136"/>
    </row>
    <row r="139" spans="2:7" ht="72" x14ac:dyDescent="0.2">
      <c r="B139" s="42" t="str">
        <f>$B$96</f>
        <v>2.</v>
      </c>
      <c r="C139" s="43">
        <f>COUNTA($B$97:B139)</f>
        <v>15</v>
      </c>
      <c r="D139" s="149" t="s">
        <v>161</v>
      </c>
      <c r="E139" s="464"/>
      <c r="F139" s="144" t="s">
        <v>21</v>
      </c>
      <c r="G139" s="113">
        <v>1</v>
      </c>
    </row>
    <row r="140" spans="2:7" x14ac:dyDescent="0.2">
      <c r="D140" s="146"/>
      <c r="E140" s="146"/>
      <c r="F140" s="1"/>
      <c r="G140" s="1"/>
    </row>
    <row r="141" spans="2:7" ht="72" x14ac:dyDescent="0.2">
      <c r="B141" s="42" t="str">
        <f>$B$96</f>
        <v>2.</v>
      </c>
      <c r="C141" s="43">
        <f>COUNTA($B$97:B141)</f>
        <v>16</v>
      </c>
      <c r="D141" s="149" t="s">
        <v>162</v>
      </c>
      <c r="E141" s="464"/>
      <c r="F141" s="144" t="s">
        <v>21</v>
      </c>
      <c r="G141" s="113">
        <v>1</v>
      </c>
    </row>
    <row r="142" spans="2:7" x14ac:dyDescent="0.2">
      <c r="D142" s="149"/>
      <c r="E142" s="149"/>
      <c r="F142" s="1"/>
      <c r="G142" s="1"/>
    </row>
    <row r="143" spans="2:7" ht="48" x14ac:dyDescent="0.2">
      <c r="B143" s="42" t="str">
        <f>$B$96</f>
        <v>2.</v>
      </c>
      <c r="C143" s="43">
        <f>COUNTA($B$97:B143)</f>
        <v>17</v>
      </c>
      <c r="D143" s="146" t="s">
        <v>163</v>
      </c>
      <c r="E143" s="463"/>
      <c r="F143" s="144" t="s">
        <v>21</v>
      </c>
      <c r="G143" s="113">
        <v>1</v>
      </c>
    </row>
    <row r="144" spans="2:7" x14ac:dyDescent="0.2">
      <c r="D144" s="149"/>
      <c r="E144" s="149"/>
      <c r="F144" s="1"/>
      <c r="G144" s="1"/>
    </row>
    <row r="145" spans="2:9" x14ac:dyDescent="0.2">
      <c r="D145" s="106" t="s">
        <v>215</v>
      </c>
      <c r="E145" s="443"/>
      <c r="F145" s="102"/>
      <c r="G145" s="103"/>
      <c r="H145" s="104"/>
      <c r="I145" s="105"/>
    </row>
    <row r="148" spans="2:9" ht="15.75" x14ac:dyDescent="0.2">
      <c r="B148" s="12" t="s">
        <v>2</v>
      </c>
      <c r="C148" s="12"/>
      <c r="D148" s="527" t="s">
        <v>217</v>
      </c>
      <c r="E148" s="527"/>
      <c r="F148" s="527"/>
      <c r="G148" s="527"/>
      <c r="H148" s="527"/>
    </row>
    <row r="150" spans="2:9" ht="24" x14ac:dyDescent="0.2">
      <c r="B150" s="42" t="str">
        <f>$B$148</f>
        <v>3.</v>
      </c>
      <c r="C150" s="43">
        <f>COUNTA($B$150:B150)</f>
        <v>1</v>
      </c>
      <c r="D150" s="484" t="s">
        <v>278</v>
      </c>
      <c r="E150" s="286"/>
      <c r="F150" s="273"/>
      <c r="G150" s="271"/>
    </row>
    <row r="151" spans="2:9" x14ac:dyDescent="0.2">
      <c r="D151" s="484"/>
      <c r="E151" s="286"/>
      <c r="F151" s="273"/>
      <c r="G151" s="271"/>
    </row>
    <row r="152" spans="2:9" ht="24" x14ac:dyDescent="0.2">
      <c r="D152" s="484" t="s">
        <v>279</v>
      </c>
      <c r="E152" s="286"/>
      <c r="F152" s="273" t="s">
        <v>192</v>
      </c>
      <c r="G152" s="272">
        <v>1150</v>
      </c>
    </row>
    <row r="153" spans="2:9" ht="24" x14ac:dyDescent="0.2">
      <c r="D153" s="484" t="s">
        <v>280</v>
      </c>
      <c r="E153" s="286"/>
      <c r="F153" s="273" t="s">
        <v>81</v>
      </c>
      <c r="G153" s="272">
        <v>2</v>
      </c>
    </row>
    <row r="154" spans="2:9" ht="24" x14ac:dyDescent="0.2">
      <c r="D154" s="484" t="s">
        <v>281</v>
      </c>
      <c r="E154" s="286"/>
      <c r="F154" s="273" t="s">
        <v>79</v>
      </c>
      <c r="G154" s="272">
        <v>4</v>
      </c>
    </row>
    <row r="155" spans="2:9" ht="24" x14ac:dyDescent="0.2">
      <c r="D155" s="484" t="s">
        <v>282</v>
      </c>
      <c r="E155" s="286"/>
      <c r="F155" s="273"/>
      <c r="G155" s="271"/>
    </row>
    <row r="156" spans="2:9" x14ac:dyDescent="0.2">
      <c r="D156" s="484" t="s">
        <v>283</v>
      </c>
      <c r="E156" s="286"/>
      <c r="F156" s="273" t="s">
        <v>192</v>
      </c>
      <c r="G156" s="272">
        <v>270</v>
      </c>
    </row>
    <row r="157" spans="2:9" x14ac:dyDescent="0.2">
      <c r="D157" s="484" t="s">
        <v>284</v>
      </c>
      <c r="E157" s="286"/>
      <c r="F157" s="273" t="s">
        <v>79</v>
      </c>
      <c r="G157" s="272">
        <v>4</v>
      </c>
    </row>
    <row r="158" spans="2:9" x14ac:dyDescent="0.2">
      <c r="D158" s="484" t="s">
        <v>285</v>
      </c>
      <c r="E158" s="286"/>
      <c r="F158" s="273"/>
      <c r="G158" s="271"/>
    </row>
    <row r="159" spans="2:9" x14ac:dyDescent="0.2">
      <c r="D159" s="484"/>
      <c r="E159" s="286"/>
      <c r="F159" s="273"/>
      <c r="G159" s="271"/>
    </row>
    <row r="160" spans="2:9" ht="24" x14ac:dyDescent="0.2">
      <c r="B160" s="42" t="str">
        <f>$B$148</f>
        <v>3.</v>
      </c>
      <c r="C160" s="43">
        <f>COUNTA($B$150:B160)</f>
        <v>2</v>
      </c>
      <c r="D160" s="484" t="s">
        <v>286</v>
      </c>
      <c r="E160" s="286"/>
      <c r="F160" s="276"/>
      <c r="G160" s="274"/>
    </row>
    <row r="161" spans="2:7" x14ac:dyDescent="0.2">
      <c r="D161" s="484" t="s">
        <v>287</v>
      </c>
      <c r="E161" s="286"/>
      <c r="F161" s="276"/>
      <c r="G161" s="274"/>
    </row>
    <row r="162" spans="2:7" ht="24" x14ac:dyDescent="0.2">
      <c r="D162" s="484" t="s">
        <v>288</v>
      </c>
      <c r="E162" s="286"/>
      <c r="F162" s="276"/>
      <c r="G162" s="274"/>
    </row>
    <row r="163" spans="2:7" x14ac:dyDescent="0.2">
      <c r="D163" s="484" t="s">
        <v>289</v>
      </c>
      <c r="E163" s="286"/>
      <c r="F163" s="276"/>
      <c r="G163" s="274"/>
    </row>
    <row r="164" spans="2:7" ht="24" x14ac:dyDescent="0.2">
      <c r="D164" s="484" t="s">
        <v>223</v>
      </c>
      <c r="E164" s="286"/>
      <c r="F164" s="276"/>
      <c r="G164" s="274"/>
    </row>
    <row r="165" spans="2:7" x14ac:dyDescent="0.2">
      <c r="D165" s="484"/>
      <c r="E165" s="286"/>
      <c r="F165" s="276" t="s">
        <v>81</v>
      </c>
      <c r="G165" s="275">
        <v>9</v>
      </c>
    </row>
    <row r="166" spans="2:7" x14ac:dyDescent="0.2">
      <c r="D166" s="484"/>
      <c r="E166" s="286"/>
      <c r="F166" s="276"/>
      <c r="G166" s="275"/>
    </row>
    <row r="167" spans="2:7" ht="24" x14ac:dyDescent="0.2">
      <c r="B167" s="42" t="str">
        <f>$B$148</f>
        <v>3.</v>
      </c>
      <c r="C167" s="43">
        <f>COUNTA($B$150:B167)</f>
        <v>3</v>
      </c>
      <c r="D167" s="484" t="s">
        <v>218</v>
      </c>
      <c r="E167" s="286"/>
      <c r="F167" s="279"/>
      <c r="G167" s="277"/>
    </row>
    <row r="168" spans="2:7" ht="24" x14ac:dyDescent="0.2">
      <c r="D168" s="484" t="s">
        <v>219</v>
      </c>
      <c r="E168" s="286"/>
      <c r="F168" s="279"/>
      <c r="G168" s="277"/>
    </row>
    <row r="169" spans="2:7" ht="24" x14ac:dyDescent="0.2">
      <c r="D169" s="484" t="s">
        <v>220</v>
      </c>
      <c r="E169" s="286"/>
      <c r="F169" s="279"/>
      <c r="G169" s="277"/>
    </row>
    <row r="170" spans="2:7" ht="24" x14ac:dyDescent="0.2">
      <c r="D170" s="484" t="s">
        <v>221</v>
      </c>
      <c r="E170" s="286"/>
      <c r="F170" s="279"/>
      <c r="G170" s="277"/>
    </row>
    <row r="171" spans="2:7" x14ac:dyDescent="0.2">
      <c r="D171" s="484" t="s">
        <v>222</v>
      </c>
      <c r="E171" s="286"/>
      <c r="F171" s="279"/>
      <c r="G171" s="277"/>
    </row>
    <row r="172" spans="2:7" ht="24" x14ac:dyDescent="0.2">
      <c r="D172" s="484" t="s">
        <v>223</v>
      </c>
      <c r="E172" s="286"/>
      <c r="F172" s="279"/>
      <c r="G172" s="277"/>
    </row>
    <row r="173" spans="2:7" x14ac:dyDescent="0.2">
      <c r="D173" s="484"/>
      <c r="E173" s="286"/>
      <c r="F173" s="279" t="s">
        <v>81</v>
      </c>
      <c r="G173" s="278">
        <v>7</v>
      </c>
    </row>
    <row r="174" spans="2:7" x14ac:dyDescent="0.2">
      <c r="D174" s="485"/>
      <c r="E174" s="155"/>
      <c r="F174" s="153"/>
      <c r="G174" s="152"/>
    </row>
    <row r="175" spans="2:7" ht="24" x14ac:dyDescent="0.2">
      <c r="B175" s="42" t="str">
        <f>$B$148</f>
        <v>3.</v>
      </c>
      <c r="C175" s="43">
        <f>COUNTA($B$150:B175)</f>
        <v>4</v>
      </c>
      <c r="D175" s="484" t="s">
        <v>224</v>
      </c>
      <c r="E175" s="286"/>
      <c r="F175" s="282"/>
      <c r="G175" s="280"/>
    </row>
    <row r="176" spans="2:7" x14ac:dyDescent="0.2">
      <c r="D176" s="484" t="s">
        <v>225</v>
      </c>
      <c r="E176" s="286"/>
      <c r="F176" s="282"/>
      <c r="G176" s="280"/>
    </row>
    <row r="177" spans="2:9" ht="24" x14ac:dyDescent="0.2">
      <c r="D177" s="484" t="s">
        <v>221</v>
      </c>
      <c r="E177" s="286"/>
      <c r="F177" s="282"/>
      <c r="G177" s="280"/>
    </row>
    <row r="178" spans="2:9" x14ac:dyDescent="0.2">
      <c r="D178" s="484" t="s">
        <v>226</v>
      </c>
      <c r="E178" s="286"/>
      <c r="F178" s="282"/>
      <c r="G178" s="280"/>
    </row>
    <row r="179" spans="2:9" x14ac:dyDescent="0.2">
      <c r="D179" s="484"/>
      <c r="E179" s="286"/>
      <c r="F179" s="282" t="s">
        <v>81</v>
      </c>
      <c r="G179" s="281">
        <v>7</v>
      </c>
    </row>
    <row r="180" spans="2:9" x14ac:dyDescent="0.2">
      <c r="D180" s="154"/>
      <c r="E180" s="154"/>
      <c r="F180" s="153"/>
      <c r="G180" s="278"/>
    </row>
    <row r="181" spans="2:9" ht="24" x14ac:dyDescent="0.2">
      <c r="B181" s="42" t="str">
        <f>$B$148</f>
        <v>3.</v>
      </c>
      <c r="C181" s="43">
        <f>COUNTA($B$150:B181)</f>
        <v>5</v>
      </c>
      <c r="D181" s="484" t="s">
        <v>227</v>
      </c>
      <c r="E181" s="286"/>
      <c r="F181" s="285"/>
      <c r="G181" s="283"/>
    </row>
    <row r="182" spans="2:9" x14ac:dyDescent="0.2">
      <c r="D182" s="484" t="s">
        <v>228</v>
      </c>
      <c r="E182" s="286"/>
      <c r="F182" s="285"/>
      <c r="G182" s="283"/>
    </row>
    <row r="183" spans="2:9" x14ac:dyDescent="0.2">
      <c r="D183" s="484" t="s">
        <v>229</v>
      </c>
      <c r="E183" s="286"/>
      <c r="F183" s="285" t="s">
        <v>79</v>
      </c>
      <c r="G183" s="284">
        <v>7</v>
      </c>
    </row>
    <row r="184" spans="2:9" x14ac:dyDescent="0.2">
      <c r="D184" s="484" t="s">
        <v>230</v>
      </c>
      <c r="E184" s="286"/>
      <c r="F184" s="285" t="s">
        <v>79</v>
      </c>
      <c r="G184" s="284">
        <v>7</v>
      </c>
    </row>
    <row r="185" spans="2:9" x14ac:dyDescent="0.2">
      <c r="D185" s="154"/>
      <c r="E185" s="154"/>
      <c r="F185" s="153"/>
      <c r="G185" s="278"/>
    </row>
    <row r="186" spans="2:9" ht="60" x14ac:dyDescent="0.2">
      <c r="B186" s="42" t="str">
        <f>$B$148</f>
        <v>3.</v>
      </c>
      <c r="C186" s="43">
        <f>COUNTA($B$150:B186)</f>
        <v>6</v>
      </c>
      <c r="D186" s="291" t="s">
        <v>231</v>
      </c>
      <c r="E186" s="291"/>
      <c r="F186" s="287"/>
      <c r="G186" s="287"/>
    </row>
    <row r="187" spans="2:9" x14ac:dyDescent="0.2">
      <c r="D187" s="290" t="s">
        <v>232</v>
      </c>
      <c r="E187" s="290"/>
      <c r="F187" s="289" t="s">
        <v>6</v>
      </c>
      <c r="G187" s="288">
        <v>25</v>
      </c>
    </row>
    <row r="188" spans="2:9" x14ac:dyDescent="0.2">
      <c r="D188" s="290" t="s">
        <v>233</v>
      </c>
      <c r="E188" s="290"/>
      <c r="F188" s="289" t="s">
        <v>6</v>
      </c>
      <c r="G188" s="288">
        <v>25</v>
      </c>
    </row>
    <row r="190" spans="2:9" x14ac:dyDescent="0.2">
      <c r="D190" s="106" t="s">
        <v>234</v>
      </c>
      <c r="E190" s="443"/>
      <c r="F190" s="102"/>
      <c r="G190" s="103"/>
      <c r="H190" s="104"/>
      <c r="I190" s="105"/>
    </row>
    <row r="192" spans="2:9" ht="13.5" thickBot="1" x14ac:dyDescent="0.25"/>
    <row r="193" spans="4:9" ht="13.5" thickBot="1" x14ac:dyDescent="0.25">
      <c r="D193" s="112" t="s">
        <v>236</v>
      </c>
      <c r="E193" s="444"/>
      <c r="F193" s="36"/>
      <c r="G193" s="37"/>
      <c r="H193" s="38"/>
      <c r="I193" s="39"/>
    </row>
  </sheetData>
  <mergeCells count="2">
    <mergeCell ref="B1:C1"/>
    <mergeCell ref="D148:H148"/>
  </mergeCells>
  <pageMargins left="0.98425196850393704" right="0.39370078740157483" top="0.98425196850393704" bottom="0.98425196850393704" header="0.51181102362204722" footer="0.35433070866141736"/>
  <pageSetup paperSize="9" orientation="portrait" r:id="rId1"/>
  <headerFooter alignWithMargins="0">
    <oddFooter>&amp;L&amp;8INVESTITOR:
DES - SPLIT&amp;C&amp;8GRAĐEVINA:
ADAPTACIJA PROSTORA KONFEKCIJE U POGONU DES-a
SPLIT, 114. BRIGADE 14&amp;R&amp;8STRANA:
&amp;P/&amp;N</oddFooter>
  </headerFooter>
  <rowBreaks count="2" manualBreakCount="2">
    <brk id="4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X221"/>
  <sheetViews>
    <sheetView showWhiteSpace="0" view="pageLayout" topLeftCell="A209" zoomScaleNormal="145" zoomScaleSheetLayoutView="100" workbookViewId="0">
      <selection activeCell="E225" sqref="E225"/>
    </sheetView>
  </sheetViews>
  <sheetFormatPr defaultRowHeight="12.75" x14ac:dyDescent="0.2"/>
  <cols>
    <col min="1" max="1" width="3.28515625" style="1" bestFit="1" customWidth="1"/>
    <col min="2" max="2" width="3.140625" style="1" bestFit="1" customWidth="1"/>
    <col min="3" max="3" width="3" style="41" bestFit="1" customWidth="1"/>
    <col min="4" max="4" width="34.140625" style="4" customWidth="1"/>
    <col min="5" max="5" width="10.85546875" style="4" customWidth="1"/>
    <col min="6" max="6" width="6" style="5" bestFit="1" customWidth="1"/>
    <col min="7" max="7" width="5.140625" style="10" bestFit="1" customWidth="1"/>
    <col min="8" max="8" width="10.85546875" style="19" customWidth="1"/>
    <col min="9" max="9" width="12.7109375" style="20" customWidth="1"/>
    <col min="10" max="10" width="40.85546875" style="3" customWidth="1"/>
    <col min="11" max="16384" width="9.140625" style="1"/>
  </cols>
  <sheetData>
    <row r="1" spans="1:258" s="3" customFormat="1" ht="24.75" customHeight="1" x14ac:dyDescent="0.2">
      <c r="B1" s="526" t="s">
        <v>16</v>
      </c>
      <c r="C1" s="526"/>
      <c r="D1" s="46" t="s">
        <v>15</v>
      </c>
      <c r="E1" s="486" t="s">
        <v>367</v>
      </c>
      <c r="F1" s="47" t="s">
        <v>11</v>
      </c>
      <c r="G1" s="48" t="s">
        <v>12</v>
      </c>
      <c r="H1" s="49" t="s">
        <v>13</v>
      </c>
      <c r="I1" s="49" t="s">
        <v>14</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s="3" customFormat="1" ht="24.75" customHeight="1" x14ac:dyDescent="0.2">
      <c r="A2" s="156" t="s">
        <v>239</v>
      </c>
      <c r="D2" s="12" t="s">
        <v>238</v>
      </c>
      <c r="E2" s="378"/>
      <c r="F2" s="21"/>
      <c r="G2" s="22"/>
      <c r="H2" s="23"/>
      <c r="I2" s="23"/>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s="3" customFormat="1" ht="15.75" x14ac:dyDescent="0.2">
      <c r="A3" s="156"/>
      <c r="B3" s="12" t="s">
        <v>0</v>
      </c>
      <c r="D3" s="12" t="s">
        <v>46</v>
      </c>
      <c r="E3" s="378"/>
      <c r="F3" s="21"/>
      <c r="G3" s="22"/>
      <c r="H3" s="23"/>
      <c r="I3" s="23"/>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row>
    <row r="4" spans="1:258" s="3" customFormat="1" ht="15.75" x14ac:dyDescent="0.2">
      <c r="C4" s="12"/>
      <c r="D4" s="65" t="s">
        <v>64</v>
      </c>
      <c r="E4" s="65"/>
      <c r="F4" s="21"/>
      <c r="G4" s="22"/>
      <c r="H4" s="23"/>
      <c r="I4" s="23"/>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row>
    <row r="5" spans="1:258" s="3" customFormat="1" ht="15.75" x14ac:dyDescent="0.2">
      <c r="C5" s="12"/>
      <c r="D5" s="12"/>
      <c r="E5" s="378"/>
      <c r="F5" s="21"/>
      <c r="G5" s="22"/>
      <c r="H5" s="23"/>
      <c r="I5" s="2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row>
    <row r="6" spans="1:258" s="3" customFormat="1" ht="76.5" x14ac:dyDescent="0.2">
      <c r="B6" s="386" t="str">
        <f>$B$3</f>
        <v>1.</v>
      </c>
      <c r="C6" s="387">
        <f>COUNTA($B$6:B6)</f>
        <v>1</v>
      </c>
      <c r="D6" s="328" t="s">
        <v>54</v>
      </c>
      <c r="E6" s="492"/>
      <c r="F6" s="2"/>
      <c r="G6" s="10"/>
      <c r="H6" s="323"/>
      <c r="I6" s="3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row>
    <row r="7" spans="1:258" s="3" customFormat="1" ht="25.5" x14ac:dyDescent="0.2">
      <c r="B7" s="386"/>
      <c r="C7" s="387"/>
      <c r="D7" s="330" t="s">
        <v>7</v>
      </c>
      <c r="E7" s="488"/>
      <c r="F7" s="2"/>
      <c r="G7" s="10"/>
      <c r="H7" s="323"/>
      <c r="I7" s="3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row>
    <row r="8" spans="1:258" s="3" customFormat="1" x14ac:dyDescent="0.2">
      <c r="B8" s="386"/>
      <c r="C8" s="44"/>
      <c r="D8" s="200" t="s">
        <v>290</v>
      </c>
      <c r="E8" s="490"/>
      <c r="F8" s="199" t="s">
        <v>6</v>
      </c>
      <c r="G8" s="292">
        <v>54</v>
      </c>
      <c r="H8" s="323"/>
      <c r="I8" s="3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row>
    <row r="9" spans="1:258" s="3" customFormat="1" x14ac:dyDescent="0.2">
      <c r="B9" s="386"/>
      <c r="C9" s="387"/>
      <c r="D9" s="200" t="s">
        <v>291</v>
      </c>
      <c r="E9" s="491"/>
      <c r="F9" s="199" t="s">
        <v>6</v>
      </c>
      <c r="G9" s="292">
        <v>54</v>
      </c>
      <c r="H9" s="323"/>
      <c r="I9" s="3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row>
    <row r="10" spans="1:258" s="3" customFormat="1" x14ac:dyDescent="0.2">
      <c r="B10" s="386"/>
      <c r="C10" s="387"/>
      <c r="D10" s="200" t="s">
        <v>65</v>
      </c>
      <c r="E10" s="490"/>
      <c r="F10" s="199" t="s">
        <v>6</v>
      </c>
      <c r="G10" s="292">
        <v>75</v>
      </c>
      <c r="H10" s="323"/>
      <c r="I10" s="3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row>
    <row r="11" spans="1:258" s="3" customFormat="1" x14ac:dyDescent="0.2">
      <c r="B11" s="386"/>
      <c r="C11" s="387"/>
      <c r="D11" s="200" t="s">
        <v>66</v>
      </c>
      <c r="E11" s="490"/>
      <c r="F11" s="199" t="s">
        <v>6</v>
      </c>
      <c r="G11" s="292">
        <v>200</v>
      </c>
      <c r="H11" s="323"/>
      <c r="I11" s="34"/>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row>
    <row r="12" spans="1:258" s="3" customFormat="1" x14ac:dyDescent="0.2">
      <c r="B12" s="386"/>
      <c r="C12" s="387"/>
      <c r="D12" s="200" t="s">
        <v>67</v>
      </c>
      <c r="E12" s="490"/>
      <c r="F12" s="199" t="s">
        <v>6</v>
      </c>
      <c r="G12" s="292">
        <v>250</v>
      </c>
      <c r="H12" s="323"/>
      <c r="I12" s="3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s="3" customFormat="1" x14ac:dyDescent="0.2">
      <c r="B13" s="386"/>
      <c r="C13" s="387"/>
      <c r="D13" s="200" t="s">
        <v>68</v>
      </c>
      <c r="E13" s="490"/>
      <c r="F13" s="199" t="s">
        <v>6</v>
      </c>
      <c r="G13" s="292">
        <v>90</v>
      </c>
      <c r="H13" s="325"/>
      <c r="I13" s="34"/>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row>
    <row r="14" spans="1:258" s="3" customFormat="1" x14ac:dyDescent="0.2">
      <c r="B14" s="386"/>
      <c r="C14" s="387"/>
      <c r="D14" s="200" t="s">
        <v>69</v>
      </c>
      <c r="E14" s="490"/>
      <c r="F14" s="199" t="s">
        <v>6</v>
      </c>
      <c r="G14" s="292">
        <v>450</v>
      </c>
      <c r="H14" s="325"/>
      <c r="I14" s="34"/>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row>
    <row r="15" spans="1:258" s="3" customFormat="1" x14ac:dyDescent="0.2">
      <c r="B15" s="386"/>
      <c r="C15" s="387"/>
      <c r="D15" s="200" t="s">
        <v>70</v>
      </c>
      <c r="E15" s="490"/>
      <c r="F15" s="199" t="s">
        <v>6</v>
      </c>
      <c r="G15" s="292">
        <v>300</v>
      </c>
      <c r="H15" s="325"/>
      <c r="I15" s="34"/>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row>
    <row r="16" spans="1:258" s="3" customFormat="1" x14ac:dyDescent="0.2">
      <c r="B16" s="386"/>
      <c r="C16" s="387"/>
      <c r="D16" s="200" t="s">
        <v>71</v>
      </c>
      <c r="E16" s="490"/>
      <c r="F16" s="199" t="s">
        <v>6</v>
      </c>
      <c r="G16" s="292">
        <v>2548</v>
      </c>
      <c r="H16" s="325"/>
      <c r="I16" s="3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row>
    <row r="17" spans="2:258" s="3" customFormat="1" x14ac:dyDescent="0.2">
      <c r="B17" s="386"/>
      <c r="C17" s="387"/>
      <c r="D17" s="200" t="s">
        <v>72</v>
      </c>
      <c r="E17" s="490"/>
      <c r="F17" s="199" t="s">
        <v>6</v>
      </c>
      <c r="G17" s="292">
        <v>1680</v>
      </c>
      <c r="H17" s="325"/>
      <c r="I17" s="3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row>
    <row r="18" spans="2:258" s="3" customFormat="1" x14ac:dyDescent="0.2">
      <c r="B18" s="386"/>
      <c r="C18" s="387"/>
      <c r="D18" s="200" t="s">
        <v>73</v>
      </c>
      <c r="E18" s="490"/>
      <c r="F18" s="199" t="s">
        <v>6</v>
      </c>
      <c r="G18" s="292">
        <v>70</v>
      </c>
      <c r="H18" s="325"/>
      <c r="I18" s="3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row>
    <row r="19" spans="2:258" s="3" customFormat="1" x14ac:dyDescent="0.2">
      <c r="B19" s="386"/>
      <c r="C19" s="387"/>
      <c r="D19" s="200" t="s">
        <v>74</v>
      </c>
      <c r="E19" s="490"/>
      <c r="F19" s="199" t="s">
        <v>6</v>
      </c>
      <c r="G19" s="292">
        <v>70</v>
      </c>
      <c r="H19" s="325"/>
      <c r="I19" s="3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row>
    <row r="20" spans="2:258" s="3" customFormat="1" x14ac:dyDescent="0.2">
      <c r="B20" s="386"/>
      <c r="C20" s="387"/>
      <c r="D20" s="200" t="s">
        <v>292</v>
      </c>
      <c r="E20" s="490"/>
      <c r="F20" s="199" t="s">
        <v>6</v>
      </c>
      <c r="G20" s="292">
        <v>400</v>
      </c>
      <c r="H20" s="325"/>
      <c r="I20" s="3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row>
    <row r="21" spans="2:258" s="3" customFormat="1" x14ac:dyDescent="0.2">
      <c r="B21" s="386"/>
      <c r="C21" s="387"/>
      <c r="D21" s="200" t="s">
        <v>293</v>
      </c>
      <c r="E21" s="491"/>
      <c r="F21" s="199" t="s">
        <v>6</v>
      </c>
      <c r="G21" s="292">
        <v>300</v>
      </c>
      <c r="H21" s="325"/>
      <c r="I21" s="34"/>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row>
    <row r="22" spans="2:258" s="3" customFormat="1" x14ac:dyDescent="0.2">
      <c r="B22" s="386"/>
      <c r="C22" s="387"/>
      <c r="D22" s="330"/>
      <c r="E22" s="330"/>
      <c r="F22" s="331"/>
      <c r="G22" s="377"/>
      <c r="H22" s="325"/>
      <c r="I22" s="3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row>
    <row r="23" spans="2:258" s="3" customFormat="1" ht="76.5" x14ac:dyDescent="0.2">
      <c r="B23" s="386" t="str">
        <f>$B$3</f>
        <v>1.</v>
      </c>
      <c r="C23" s="387">
        <f>COUNTA($B$6:B23)</f>
        <v>2</v>
      </c>
      <c r="D23" s="330" t="s">
        <v>45</v>
      </c>
      <c r="E23" s="487"/>
      <c r="F23" s="331"/>
      <c r="G23" s="377"/>
      <c r="H23" s="325"/>
      <c r="I23" s="60"/>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row>
    <row r="24" spans="2:258" s="3" customFormat="1" x14ac:dyDescent="0.2">
      <c r="B24" s="386"/>
      <c r="C24" s="387"/>
      <c r="D24" s="330" t="s">
        <v>59</v>
      </c>
      <c r="E24" s="488"/>
      <c r="F24" s="331" t="s">
        <v>6</v>
      </c>
      <c r="G24" s="377">
        <v>55</v>
      </c>
      <c r="H24" s="325"/>
      <c r="I24" s="3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row>
    <row r="25" spans="2:258" s="3" customFormat="1" x14ac:dyDescent="0.2">
      <c r="C25" s="40"/>
      <c r="D25" s="330" t="s">
        <v>17</v>
      </c>
      <c r="E25" s="488"/>
      <c r="F25" s="331" t="s">
        <v>6</v>
      </c>
      <c r="G25" s="377">
        <v>110</v>
      </c>
      <c r="H25" s="325"/>
      <c r="I25" s="34"/>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row>
    <row r="26" spans="2:258" s="3" customFormat="1" x14ac:dyDescent="0.2">
      <c r="C26" s="40"/>
      <c r="D26" s="330" t="s">
        <v>18</v>
      </c>
      <c r="E26" s="488"/>
      <c r="F26" s="331" t="s">
        <v>6</v>
      </c>
      <c r="G26" s="377">
        <v>300</v>
      </c>
      <c r="H26" s="325"/>
      <c r="I26" s="3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row>
    <row r="27" spans="2:258" s="3" customFormat="1" x14ac:dyDescent="0.2">
      <c r="C27" s="40"/>
      <c r="D27" s="330" t="s">
        <v>19</v>
      </c>
      <c r="E27" s="488"/>
      <c r="F27" s="331" t="s">
        <v>6</v>
      </c>
      <c r="G27" s="377">
        <v>25</v>
      </c>
      <c r="H27" s="325"/>
      <c r="I27" s="3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row>
    <row r="28" spans="2:258" s="3" customFormat="1" x14ac:dyDescent="0.2">
      <c r="C28" s="40"/>
      <c r="D28" s="330" t="s">
        <v>58</v>
      </c>
      <c r="E28" s="488"/>
      <c r="F28" s="331" t="s">
        <v>6</v>
      </c>
      <c r="G28" s="377">
        <v>55</v>
      </c>
      <c r="H28" s="325"/>
      <c r="I28" s="3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row>
    <row r="29" spans="2:258" s="3" customFormat="1" x14ac:dyDescent="0.2">
      <c r="C29" s="40"/>
      <c r="D29" s="330" t="s">
        <v>55</v>
      </c>
      <c r="E29" s="488"/>
      <c r="F29" s="331" t="s">
        <v>6</v>
      </c>
      <c r="G29" s="377">
        <v>110</v>
      </c>
      <c r="H29" s="325"/>
      <c r="I29" s="3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row>
    <row r="30" spans="2:258" s="3" customFormat="1" x14ac:dyDescent="0.2">
      <c r="C30" s="40"/>
      <c r="D30" s="330" t="s">
        <v>56</v>
      </c>
      <c r="E30" s="488"/>
      <c r="F30" s="331" t="s">
        <v>6</v>
      </c>
      <c r="G30" s="377">
        <v>300</v>
      </c>
      <c r="H30" s="325"/>
      <c r="I30" s="3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2:258" s="3" customFormat="1" x14ac:dyDescent="0.2">
      <c r="C31" s="40"/>
      <c r="D31" s="330" t="s">
        <v>57</v>
      </c>
      <c r="E31" s="489"/>
      <c r="F31" s="331" t="s">
        <v>6</v>
      </c>
      <c r="G31" s="377">
        <v>25</v>
      </c>
      <c r="H31" s="325"/>
      <c r="I31" s="3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row>
    <row r="32" spans="2:258" s="3" customFormat="1" ht="25.5" x14ac:dyDescent="0.2">
      <c r="C32" s="40"/>
      <c r="D32" s="330" t="s">
        <v>20</v>
      </c>
      <c r="E32" s="330"/>
      <c r="F32" s="331"/>
      <c r="G32" s="377"/>
      <c r="H32" s="325"/>
      <c r="I32" s="60"/>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2:258" s="3" customFormat="1" ht="9.75" customHeight="1" x14ac:dyDescent="0.2">
      <c r="C33" s="40"/>
      <c r="F33" s="322"/>
      <c r="G33" s="377"/>
      <c r="H33" s="323"/>
      <c r="I33" s="60"/>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row>
    <row r="34" spans="2:258" s="3" customFormat="1" ht="51" x14ac:dyDescent="0.2">
      <c r="B34" s="386" t="str">
        <f>$B$3</f>
        <v>1.</v>
      </c>
      <c r="C34" s="387">
        <f>COUNTA($B$6:B34)</f>
        <v>3</v>
      </c>
      <c r="D34" s="330" t="s">
        <v>61</v>
      </c>
      <c r="E34" s="487"/>
      <c r="F34" s="331"/>
      <c r="G34" s="377"/>
      <c r="H34" s="325"/>
      <c r="I34" s="60"/>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row>
    <row r="35" spans="2:258" s="3" customFormat="1" x14ac:dyDescent="0.2">
      <c r="B35" s="386"/>
      <c r="C35" s="387"/>
      <c r="D35" s="330" t="s">
        <v>62</v>
      </c>
      <c r="E35" s="488"/>
      <c r="F35" s="331" t="s">
        <v>6</v>
      </c>
      <c r="G35" s="377">
        <v>100</v>
      </c>
      <c r="H35" s="325"/>
      <c r="I35" s="293"/>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row>
    <row r="36" spans="2:258" s="3" customFormat="1" x14ac:dyDescent="0.2">
      <c r="B36" s="386"/>
      <c r="C36" s="387"/>
      <c r="D36" s="330" t="s">
        <v>60</v>
      </c>
      <c r="E36" s="488"/>
      <c r="F36" s="331" t="s">
        <v>6</v>
      </c>
      <c r="G36" s="377">
        <v>350</v>
      </c>
      <c r="H36" s="325"/>
      <c r="I36" s="293"/>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row>
    <row r="37" spans="2:258" s="3" customFormat="1" x14ac:dyDescent="0.2">
      <c r="B37" s="386"/>
      <c r="C37" s="387"/>
      <c r="D37" s="330" t="s">
        <v>63</v>
      </c>
      <c r="E37" s="488"/>
      <c r="F37" s="331" t="s">
        <v>6</v>
      </c>
      <c r="G37" s="377">
        <v>70</v>
      </c>
      <c r="H37" s="325"/>
      <c r="I37" s="293"/>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row>
    <row r="38" spans="2:258" s="3" customFormat="1" x14ac:dyDescent="0.2">
      <c r="B38" s="386"/>
      <c r="C38" s="387"/>
      <c r="D38" s="330" t="s">
        <v>294</v>
      </c>
      <c r="E38" s="488"/>
      <c r="F38" s="331" t="s">
        <v>6</v>
      </c>
      <c r="G38" s="377">
        <v>30</v>
      </c>
      <c r="H38" s="325"/>
      <c r="I38" s="293"/>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row>
    <row r="39" spans="2:258" s="3" customFormat="1" x14ac:dyDescent="0.2">
      <c r="C39" s="40"/>
      <c r="D39" s="330" t="s">
        <v>295</v>
      </c>
      <c r="E39" s="488"/>
      <c r="F39" s="331" t="s">
        <v>6</v>
      </c>
      <c r="G39" s="377">
        <v>50</v>
      </c>
      <c r="H39" s="325"/>
      <c r="I39" s="34"/>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row>
    <row r="40" spans="2:258" x14ac:dyDescent="0.2">
      <c r="B40" s="501"/>
      <c r="C40" s="502"/>
      <c r="D40" s="503" t="s">
        <v>32</v>
      </c>
      <c r="E40" s="503"/>
      <c r="F40" s="102"/>
      <c r="G40" s="103"/>
      <c r="H40" s="104"/>
      <c r="I40" s="105"/>
    </row>
    <row r="41" spans="2:258" x14ac:dyDescent="0.2">
      <c r="C41" s="40"/>
      <c r="D41" s="3"/>
      <c r="E41" s="3"/>
      <c r="F41" s="2"/>
      <c r="H41" s="381"/>
    </row>
    <row r="42" spans="2:258" ht="15.75" x14ac:dyDescent="0.2">
      <c r="B42" s="378" t="s">
        <v>1</v>
      </c>
      <c r="C42" s="1"/>
      <c r="D42" s="67" t="s">
        <v>8</v>
      </c>
      <c r="E42" s="67"/>
      <c r="F42" s="6"/>
      <c r="G42" s="11"/>
      <c r="H42" s="294"/>
      <c r="I42" s="17"/>
    </row>
    <row r="43" spans="2:258" x14ac:dyDescent="0.2">
      <c r="B43" s="386" t="str">
        <f>$B$42</f>
        <v>2.</v>
      </c>
      <c r="C43" s="387">
        <f>COUNTA($A$43:B43)</f>
        <v>1</v>
      </c>
      <c r="D43" s="403" t="s">
        <v>83</v>
      </c>
      <c r="E43" s="403"/>
      <c r="F43" s="404"/>
      <c r="G43" s="405"/>
      <c r="H43" s="325"/>
      <c r="I43" s="60"/>
    </row>
    <row r="44" spans="2:258" ht="140.25" x14ac:dyDescent="0.2">
      <c r="B44" s="378"/>
      <c r="C44" s="1"/>
      <c r="D44" s="406" t="s">
        <v>296</v>
      </c>
      <c r="E44" s="493"/>
      <c r="F44" s="404"/>
      <c r="G44" s="405"/>
      <c r="H44" s="294"/>
      <c r="I44" s="17"/>
    </row>
    <row r="45" spans="2:258" ht="15.75" x14ac:dyDescent="0.2">
      <c r="B45" s="378"/>
      <c r="C45" s="1"/>
      <c r="D45" s="407" t="s">
        <v>75</v>
      </c>
      <c r="E45" s="494"/>
      <c r="F45" s="404"/>
      <c r="G45" s="405"/>
      <c r="H45" s="294"/>
      <c r="I45" s="17"/>
    </row>
    <row r="46" spans="2:258" ht="25.5" x14ac:dyDescent="0.2">
      <c r="B46" s="378"/>
      <c r="C46" s="1"/>
      <c r="D46" s="406" t="s">
        <v>297</v>
      </c>
      <c r="E46" s="495"/>
      <c r="F46" s="408" t="s">
        <v>5</v>
      </c>
      <c r="G46" s="409">
        <v>2</v>
      </c>
      <c r="H46" s="294"/>
      <c r="I46" s="295"/>
    </row>
    <row r="47" spans="2:258" ht="15.75" x14ac:dyDescent="0.2">
      <c r="B47" s="378"/>
      <c r="C47" s="1"/>
      <c r="D47" s="406" t="s">
        <v>298</v>
      </c>
      <c r="E47" s="495"/>
      <c r="F47" s="408" t="s">
        <v>5</v>
      </c>
      <c r="G47" s="409">
        <v>2</v>
      </c>
      <c r="H47" s="294"/>
      <c r="I47" s="295"/>
    </row>
    <row r="48" spans="2:258" ht="15.75" x14ac:dyDescent="0.2">
      <c r="B48" s="378"/>
      <c r="C48" s="1"/>
      <c r="D48" s="406" t="s">
        <v>299</v>
      </c>
      <c r="E48" s="495"/>
      <c r="F48" s="408" t="s">
        <v>5</v>
      </c>
      <c r="G48" s="409">
        <v>2</v>
      </c>
      <c r="H48" s="294"/>
      <c r="I48" s="295"/>
    </row>
    <row r="49" spans="2:9" ht="25.5" x14ac:dyDescent="0.2">
      <c r="B49" s="378"/>
      <c r="C49" s="1"/>
      <c r="D49" s="406" t="s">
        <v>300</v>
      </c>
      <c r="E49" s="495"/>
      <c r="F49" s="408" t="s">
        <v>5</v>
      </c>
      <c r="G49" s="409">
        <v>2</v>
      </c>
      <c r="H49" s="294"/>
      <c r="I49" s="295"/>
    </row>
    <row r="50" spans="2:9" ht="15.75" x14ac:dyDescent="0.2">
      <c r="B50" s="378"/>
      <c r="C50" s="1"/>
      <c r="D50" s="406" t="s">
        <v>301</v>
      </c>
      <c r="E50" s="495"/>
      <c r="F50" s="408" t="s">
        <v>5</v>
      </c>
      <c r="G50" s="409">
        <v>2</v>
      </c>
      <c r="H50" s="294"/>
      <c r="I50" s="295"/>
    </row>
    <row r="51" spans="2:9" ht="25.5" x14ac:dyDescent="0.2">
      <c r="B51" s="378"/>
      <c r="C51" s="1"/>
      <c r="D51" s="406" t="s">
        <v>302</v>
      </c>
      <c r="E51" s="495"/>
      <c r="F51" s="408" t="s">
        <v>5</v>
      </c>
      <c r="G51" s="409">
        <v>2</v>
      </c>
      <c r="H51" s="294"/>
      <c r="I51" s="295"/>
    </row>
    <row r="52" spans="2:9" ht="25.5" x14ac:dyDescent="0.2">
      <c r="B52" s="378"/>
      <c r="C52" s="1"/>
      <c r="D52" s="406" t="s">
        <v>84</v>
      </c>
      <c r="E52" s="495"/>
      <c r="F52" s="408" t="s">
        <v>5</v>
      </c>
      <c r="G52" s="409">
        <v>1</v>
      </c>
      <c r="H52" s="294"/>
      <c r="I52" s="295"/>
    </row>
    <row r="53" spans="2:9" ht="15.75" x14ac:dyDescent="0.2">
      <c r="B53" s="378"/>
      <c r="C53" s="1"/>
      <c r="D53" s="406" t="s">
        <v>303</v>
      </c>
      <c r="E53" s="495"/>
      <c r="F53" s="408" t="s">
        <v>5</v>
      </c>
      <c r="G53" s="409">
        <v>2</v>
      </c>
      <c r="H53" s="294"/>
      <c r="I53" s="295"/>
    </row>
    <row r="54" spans="2:9" ht="15.75" x14ac:dyDescent="0.2">
      <c r="B54" s="378"/>
      <c r="C54" s="1"/>
      <c r="D54" s="406" t="s">
        <v>85</v>
      </c>
      <c r="E54" s="495"/>
      <c r="F54" s="408" t="s">
        <v>5</v>
      </c>
      <c r="G54" s="409">
        <v>1</v>
      </c>
      <c r="H54" s="294"/>
      <c r="I54" s="295"/>
    </row>
    <row r="55" spans="2:9" ht="15.75" x14ac:dyDescent="0.2">
      <c r="B55" s="378"/>
      <c r="C55" s="1"/>
      <c r="D55" s="406" t="s">
        <v>304</v>
      </c>
      <c r="E55" s="495"/>
      <c r="F55" s="408" t="s">
        <v>5</v>
      </c>
      <c r="G55" s="409">
        <v>1</v>
      </c>
      <c r="H55" s="294"/>
      <c r="I55" s="295"/>
    </row>
    <row r="56" spans="2:9" ht="15.75" x14ac:dyDescent="0.2">
      <c r="B56" s="378"/>
      <c r="C56" s="1"/>
      <c r="D56" s="406" t="s">
        <v>86</v>
      </c>
      <c r="E56" s="495"/>
      <c r="F56" s="408" t="s">
        <v>5</v>
      </c>
      <c r="G56" s="409">
        <v>1</v>
      </c>
      <c r="H56" s="294"/>
      <c r="I56" s="295"/>
    </row>
    <row r="57" spans="2:9" ht="15.75" x14ac:dyDescent="0.2">
      <c r="B57" s="378"/>
      <c r="C57" s="1"/>
      <c r="D57" s="407" t="s">
        <v>76</v>
      </c>
      <c r="E57" s="494"/>
      <c r="F57" s="404"/>
      <c r="G57" s="405"/>
      <c r="H57" s="294"/>
      <c r="I57" s="295"/>
    </row>
    <row r="58" spans="2:9" ht="38.25" x14ac:dyDescent="0.2">
      <c r="B58" s="378"/>
      <c r="C58" s="1"/>
      <c r="D58" s="406" t="s">
        <v>305</v>
      </c>
      <c r="E58" s="495"/>
      <c r="F58" s="408" t="s">
        <v>5</v>
      </c>
      <c r="G58" s="409">
        <v>1</v>
      </c>
      <c r="H58" s="294"/>
      <c r="I58" s="295"/>
    </row>
    <row r="59" spans="2:9" ht="51" x14ac:dyDescent="0.2">
      <c r="B59" s="378"/>
      <c r="C59" s="1"/>
      <c r="D59" s="406" t="s">
        <v>306</v>
      </c>
      <c r="E59" s="495"/>
      <c r="F59" s="408" t="s">
        <v>5</v>
      </c>
      <c r="G59" s="409">
        <v>1</v>
      </c>
      <c r="H59" s="294"/>
      <c r="I59" s="295"/>
    </row>
    <row r="60" spans="2:9" ht="15.75" x14ac:dyDescent="0.2">
      <c r="B60" s="378"/>
      <c r="C60" s="1"/>
      <c r="D60" s="406" t="s">
        <v>87</v>
      </c>
      <c r="E60" s="495"/>
      <c r="F60" s="408" t="s">
        <v>5</v>
      </c>
      <c r="G60" s="409">
        <v>1</v>
      </c>
      <c r="H60" s="294"/>
      <c r="I60" s="295"/>
    </row>
    <row r="61" spans="2:9" ht="38.25" x14ac:dyDescent="0.2">
      <c r="B61" s="378"/>
      <c r="C61" s="1"/>
      <c r="D61" s="410" t="s">
        <v>88</v>
      </c>
      <c r="E61" s="496"/>
      <c r="F61" s="408" t="s">
        <v>5</v>
      </c>
      <c r="G61" s="409">
        <v>1</v>
      </c>
      <c r="H61" s="294"/>
      <c r="I61" s="295"/>
    </row>
    <row r="62" spans="2:9" ht="15.75" x14ac:dyDescent="0.2">
      <c r="B62" s="378"/>
      <c r="C62" s="1"/>
      <c r="D62" s="410" t="s">
        <v>77</v>
      </c>
      <c r="E62" s="496"/>
      <c r="F62" s="408" t="s">
        <v>5</v>
      </c>
      <c r="G62" s="409">
        <v>1</v>
      </c>
      <c r="H62" s="294"/>
      <c r="I62" s="295"/>
    </row>
    <row r="63" spans="2:9" ht="15.75" x14ac:dyDescent="0.2">
      <c r="B63" s="378"/>
      <c r="C63" s="1"/>
      <c r="D63" s="410" t="s">
        <v>89</v>
      </c>
      <c r="E63" s="496"/>
      <c r="F63" s="408" t="s">
        <v>5</v>
      </c>
      <c r="G63" s="409">
        <v>1</v>
      </c>
      <c r="H63" s="294"/>
      <c r="I63" s="295"/>
    </row>
    <row r="64" spans="2:9" ht="15.75" x14ac:dyDescent="0.2">
      <c r="B64" s="378"/>
      <c r="C64" s="1"/>
      <c r="D64" s="410" t="s">
        <v>307</v>
      </c>
      <c r="E64" s="496"/>
      <c r="F64" s="411" t="s">
        <v>5</v>
      </c>
      <c r="G64" s="412">
        <v>1</v>
      </c>
      <c r="H64" s="294"/>
      <c r="I64" s="295"/>
    </row>
    <row r="65" spans="2:9" ht="15.75" x14ac:dyDescent="0.2">
      <c r="B65" s="378"/>
      <c r="C65" s="1"/>
      <c r="D65" s="410" t="s">
        <v>90</v>
      </c>
      <c r="E65" s="496"/>
      <c r="F65" s="411" t="s">
        <v>5</v>
      </c>
      <c r="G65" s="412">
        <v>3</v>
      </c>
      <c r="H65" s="294"/>
      <c r="I65" s="295"/>
    </row>
    <row r="66" spans="2:9" ht="15.75" x14ac:dyDescent="0.2">
      <c r="B66" s="378"/>
      <c r="C66" s="1"/>
      <c r="D66" s="410" t="s">
        <v>91</v>
      </c>
      <c r="E66" s="496"/>
      <c r="F66" s="411" t="s">
        <v>5</v>
      </c>
      <c r="G66" s="412">
        <v>4</v>
      </c>
      <c r="H66" s="294"/>
      <c r="I66" s="295"/>
    </row>
    <row r="67" spans="2:9" ht="15.75" x14ac:dyDescent="0.2">
      <c r="B67" s="378"/>
      <c r="C67" s="1"/>
      <c r="D67" s="410" t="s">
        <v>308</v>
      </c>
      <c r="E67" s="496"/>
      <c r="F67" s="411" t="s">
        <v>5</v>
      </c>
      <c r="G67" s="412">
        <v>1</v>
      </c>
      <c r="H67" s="294"/>
      <c r="I67" s="295"/>
    </row>
    <row r="68" spans="2:9" ht="15.75" x14ac:dyDescent="0.2">
      <c r="B68" s="378"/>
      <c r="C68" s="1"/>
      <c r="D68" s="410" t="s">
        <v>92</v>
      </c>
      <c r="E68" s="496"/>
      <c r="F68" s="411" t="s">
        <v>5</v>
      </c>
      <c r="G68" s="412">
        <v>3</v>
      </c>
      <c r="H68" s="294"/>
      <c r="I68" s="295"/>
    </row>
    <row r="69" spans="2:9" ht="15.75" x14ac:dyDescent="0.2">
      <c r="B69" s="378"/>
      <c r="C69" s="1"/>
      <c r="D69" s="410" t="s">
        <v>93</v>
      </c>
      <c r="E69" s="496"/>
      <c r="F69" s="411" t="s">
        <v>5</v>
      </c>
      <c r="G69" s="412">
        <v>4</v>
      </c>
      <c r="H69" s="294"/>
      <c r="I69" s="295"/>
    </row>
    <row r="70" spans="2:9" ht="15.75" x14ac:dyDescent="0.2">
      <c r="B70" s="378"/>
      <c r="C70" s="1"/>
      <c r="D70" s="410" t="s">
        <v>94</v>
      </c>
      <c r="E70" s="496"/>
      <c r="F70" s="411" t="s">
        <v>5</v>
      </c>
      <c r="G70" s="412">
        <v>4</v>
      </c>
      <c r="H70" s="294"/>
      <c r="I70" s="295"/>
    </row>
    <row r="71" spans="2:9" ht="15.75" x14ac:dyDescent="0.2">
      <c r="B71" s="378"/>
      <c r="C71" s="1"/>
      <c r="D71" s="410" t="s">
        <v>95</v>
      </c>
      <c r="E71" s="496"/>
      <c r="F71" s="411" t="s">
        <v>5</v>
      </c>
      <c r="G71" s="412">
        <v>3</v>
      </c>
      <c r="H71" s="294"/>
      <c r="I71" s="295"/>
    </row>
    <row r="72" spans="2:9" ht="63.75" x14ac:dyDescent="0.2">
      <c r="B72" s="378"/>
      <c r="C72" s="1"/>
      <c r="D72" s="406" t="s">
        <v>96</v>
      </c>
      <c r="E72" s="495"/>
      <c r="F72" s="408" t="s">
        <v>5</v>
      </c>
      <c r="G72" s="409">
        <v>1</v>
      </c>
      <c r="H72" s="294"/>
      <c r="I72" s="295"/>
    </row>
    <row r="73" spans="2:9" ht="51" x14ac:dyDescent="0.2">
      <c r="B73" s="378"/>
      <c r="C73" s="1"/>
      <c r="D73" s="406" t="s">
        <v>309</v>
      </c>
      <c r="E73" s="495"/>
      <c r="F73" s="408" t="s">
        <v>5</v>
      </c>
      <c r="G73" s="409">
        <v>2</v>
      </c>
      <c r="H73" s="294"/>
      <c r="I73" s="295"/>
    </row>
    <row r="74" spans="2:9" ht="25.5" x14ac:dyDescent="0.2">
      <c r="B74" s="378"/>
      <c r="C74" s="1"/>
      <c r="D74" s="406" t="s">
        <v>310</v>
      </c>
      <c r="E74" s="495"/>
      <c r="F74" s="408" t="s">
        <v>5</v>
      </c>
      <c r="G74" s="409">
        <v>3</v>
      </c>
      <c r="H74" s="294"/>
      <c r="I74" s="295"/>
    </row>
    <row r="75" spans="2:9" ht="25.5" x14ac:dyDescent="0.2">
      <c r="B75" s="378"/>
      <c r="C75" s="1"/>
      <c r="D75" s="413" t="s">
        <v>311</v>
      </c>
      <c r="E75" s="497"/>
      <c r="F75" s="414" t="s">
        <v>5</v>
      </c>
      <c r="G75" s="415">
        <v>1</v>
      </c>
      <c r="H75" s="294"/>
      <c r="I75" s="295"/>
    </row>
    <row r="76" spans="2:9" ht="25.5" x14ac:dyDescent="0.2">
      <c r="B76" s="378"/>
      <c r="C76" s="1"/>
      <c r="D76" s="413" t="s">
        <v>312</v>
      </c>
      <c r="E76" s="497"/>
      <c r="F76" s="414" t="s">
        <v>5</v>
      </c>
      <c r="G76" s="415">
        <v>1</v>
      </c>
      <c r="H76" s="294"/>
      <c r="I76" s="295"/>
    </row>
    <row r="77" spans="2:9" ht="25.5" x14ac:dyDescent="0.2">
      <c r="B77" s="378"/>
      <c r="C77" s="1"/>
      <c r="D77" s="413" t="s">
        <v>313</v>
      </c>
      <c r="E77" s="497"/>
      <c r="F77" s="414" t="s">
        <v>5</v>
      </c>
      <c r="G77" s="415">
        <v>6</v>
      </c>
      <c r="H77" s="294"/>
      <c r="I77" s="295"/>
    </row>
    <row r="78" spans="2:9" ht="25.5" x14ac:dyDescent="0.2">
      <c r="B78" s="378"/>
      <c r="C78" s="1"/>
      <c r="D78" s="410" t="s">
        <v>314</v>
      </c>
      <c r="E78" s="496"/>
      <c r="F78" s="408" t="s">
        <v>5</v>
      </c>
      <c r="G78" s="415">
        <v>4</v>
      </c>
      <c r="H78" s="294"/>
      <c r="I78" s="295"/>
    </row>
    <row r="79" spans="2:9" ht="25.5" x14ac:dyDescent="0.2">
      <c r="B79" s="378"/>
      <c r="C79" s="1"/>
      <c r="D79" s="410" t="s">
        <v>97</v>
      </c>
      <c r="E79" s="496"/>
      <c r="F79" s="408" t="s">
        <v>5</v>
      </c>
      <c r="G79" s="415">
        <v>2</v>
      </c>
      <c r="H79" s="294"/>
      <c r="I79" s="295"/>
    </row>
    <row r="80" spans="2:9" ht="25.5" x14ac:dyDescent="0.2">
      <c r="B80" s="378"/>
      <c r="C80" s="1"/>
      <c r="D80" s="410" t="s">
        <v>98</v>
      </c>
      <c r="E80" s="496"/>
      <c r="F80" s="408" t="s">
        <v>5</v>
      </c>
      <c r="G80" s="415">
        <v>83</v>
      </c>
      <c r="H80" s="294"/>
      <c r="I80" s="295"/>
    </row>
    <row r="81" spans="2:9" ht="25.5" x14ac:dyDescent="0.2">
      <c r="B81" s="378"/>
      <c r="C81" s="1"/>
      <c r="D81" s="410" t="s">
        <v>315</v>
      </c>
      <c r="E81" s="496"/>
      <c r="F81" s="408" t="s">
        <v>5</v>
      </c>
      <c r="G81" s="415">
        <v>4</v>
      </c>
      <c r="H81" s="294"/>
      <c r="I81" s="16"/>
    </row>
    <row r="82" spans="2:9" ht="25.5" x14ac:dyDescent="0.2">
      <c r="B82" s="378"/>
      <c r="C82" s="1"/>
      <c r="D82" s="410" t="s">
        <v>99</v>
      </c>
      <c r="E82" s="496"/>
      <c r="F82" s="408" t="s">
        <v>5</v>
      </c>
      <c r="G82" s="409">
        <v>1</v>
      </c>
      <c r="H82" s="294"/>
      <c r="I82" s="16"/>
    </row>
    <row r="83" spans="2:9" ht="25.5" x14ac:dyDescent="0.2">
      <c r="B83" s="378"/>
      <c r="C83" s="1"/>
      <c r="D83" s="410" t="s">
        <v>316</v>
      </c>
      <c r="E83" s="496"/>
      <c r="F83" s="408" t="s">
        <v>5</v>
      </c>
      <c r="G83" s="409">
        <v>8</v>
      </c>
      <c r="H83" s="294"/>
      <c r="I83" s="16"/>
    </row>
    <row r="84" spans="2:9" ht="25.5" x14ac:dyDescent="0.2">
      <c r="B84" s="378"/>
      <c r="C84" s="1"/>
      <c r="D84" s="410" t="s">
        <v>100</v>
      </c>
      <c r="E84" s="496"/>
      <c r="F84" s="408" t="s">
        <v>5</v>
      </c>
      <c r="G84" s="409">
        <v>25</v>
      </c>
      <c r="H84" s="294"/>
      <c r="I84" s="16"/>
    </row>
    <row r="85" spans="2:9" ht="25.5" x14ac:dyDescent="0.2">
      <c r="B85" s="378"/>
      <c r="C85" s="1"/>
      <c r="D85" s="410" t="s">
        <v>317</v>
      </c>
      <c r="E85" s="496"/>
      <c r="F85" s="408" t="s">
        <v>5</v>
      </c>
      <c r="G85" s="409">
        <v>1</v>
      </c>
      <c r="H85" s="294"/>
      <c r="I85" s="16"/>
    </row>
    <row r="86" spans="2:9" ht="25.5" x14ac:dyDescent="0.2">
      <c r="B86" s="378"/>
      <c r="C86" s="1"/>
      <c r="D86" s="416" t="s">
        <v>318</v>
      </c>
      <c r="E86" s="498"/>
      <c r="F86" s="417" t="s">
        <v>5</v>
      </c>
      <c r="G86" s="417">
        <v>8</v>
      </c>
      <c r="H86" s="294"/>
      <c r="I86" s="16"/>
    </row>
    <row r="87" spans="2:9" ht="15.75" x14ac:dyDescent="0.2">
      <c r="B87" s="378"/>
      <c r="C87" s="1"/>
      <c r="D87" s="406" t="s">
        <v>101</v>
      </c>
      <c r="E87" s="495"/>
      <c r="F87" s="408" t="s">
        <v>5</v>
      </c>
      <c r="G87" s="409">
        <v>6</v>
      </c>
      <c r="H87" s="294"/>
      <c r="I87" s="16"/>
    </row>
    <row r="88" spans="2:9" x14ac:dyDescent="0.2">
      <c r="B88" s="386"/>
      <c r="C88" s="387"/>
      <c r="D88" s="406" t="s">
        <v>319</v>
      </c>
      <c r="E88" s="495"/>
      <c r="F88" s="408" t="s">
        <v>5</v>
      </c>
      <c r="G88" s="409">
        <v>50</v>
      </c>
      <c r="H88" s="325"/>
      <c r="I88" s="16"/>
    </row>
    <row r="89" spans="2:9" ht="25.5" x14ac:dyDescent="0.2">
      <c r="B89" s="386"/>
      <c r="C89" s="387"/>
      <c r="D89" s="297" t="s">
        <v>78</v>
      </c>
      <c r="E89" s="499"/>
      <c r="F89" s="408" t="s">
        <v>36</v>
      </c>
      <c r="G89" s="409">
        <v>1</v>
      </c>
      <c r="H89" s="325"/>
      <c r="I89" s="16"/>
    </row>
    <row r="90" spans="2:9" ht="38.25" x14ac:dyDescent="0.2">
      <c r="C90" s="383"/>
      <c r="D90" s="418" t="s">
        <v>320</v>
      </c>
      <c r="E90" s="500"/>
      <c r="F90" s="408" t="s">
        <v>79</v>
      </c>
      <c r="G90" s="409">
        <v>1</v>
      </c>
      <c r="H90" s="325"/>
      <c r="I90" s="16"/>
    </row>
    <row r="91" spans="2:9" ht="25.5" x14ac:dyDescent="0.2">
      <c r="C91" s="383"/>
      <c r="D91" s="418" t="s">
        <v>80</v>
      </c>
      <c r="E91" s="500"/>
      <c r="F91" s="408" t="s">
        <v>81</v>
      </c>
      <c r="G91" s="409">
        <v>1</v>
      </c>
      <c r="H91" s="325"/>
      <c r="I91" s="16"/>
    </row>
    <row r="92" spans="2:9" ht="38.25" x14ac:dyDescent="0.2">
      <c r="C92" s="383"/>
      <c r="D92" s="418" t="s">
        <v>82</v>
      </c>
      <c r="E92" s="500"/>
      <c r="F92" s="408" t="s">
        <v>81</v>
      </c>
      <c r="G92" s="409">
        <v>1</v>
      </c>
      <c r="H92" s="325"/>
      <c r="I92" s="16"/>
    </row>
    <row r="93" spans="2:9" x14ac:dyDescent="0.2">
      <c r="C93" s="383"/>
      <c r="D93" s="298" t="s">
        <v>321</v>
      </c>
      <c r="E93" s="504"/>
      <c r="F93" s="408" t="s">
        <v>36</v>
      </c>
      <c r="G93" s="409">
        <v>1</v>
      </c>
      <c r="H93" s="325"/>
      <c r="I93" s="16"/>
    </row>
    <row r="94" spans="2:9" x14ac:dyDescent="0.2">
      <c r="C94" s="383"/>
      <c r="D94" s="330"/>
      <c r="E94" s="330"/>
      <c r="F94" s="296"/>
      <c r="G94" s="419"/>
      <c r="H94" s="325"/>
      <c r="I94" s="16"/>
    </row>
    <row r="95" spans="2:9" ht="51" x14ac:dyDescent="0.2">
      <c r="B95" s="386" t="str">
        <f>$B$42</f>
        <v>2.</v>
      </c>
      <c r="C95" s="387">
        <f>COUNTA($A$43:B95)</f>
        <v>2</v>
      </c>
      <c r="D95" s="330" t="s">
        <v>102</v>
      </c>
      <c r="E95" s="505"/>
      <c r="F95" s="420" t="s">
        <v>36</v>
      </c>
      <c r="G95" s="421">
        <v>1</v>
      </c>
      <c r="H95" s="325"/>
      <c r="I95" s="16"/>
    </row>
    <row r="96" spans="2:9" x14ac:dyDescent="0.2">
      <c r="C96" s="383"/>
      <c r="D96" s="330"/>
      <c r="E96" s="330"/>
      <c r="F96" s="296"/>
      <c r="G96" s="419"/>
      <c r="H96" s="325"/>
      <c r="I96" s="16"/>
    </row>
    <row r="97" spans="2:9" ht="76.5" x14ac:dyDescent="0.2">
      <c r="B97" s="386" t="str">
        <f>$B$42</f>
        <v>2.</v>
      </c>
      <c r="C97" s="387">
        <f>COUNTA($A$43:B97)</f>
        <v>3</v>
      </c>
      <c r="D97" s="330" t="s">
        <v>322</v>
      </c>
      <c r="E97" s="505"/>
      <c r="F97" s="420" t="s">
        <v>36</v>
      </c>
      <c r="G97" s="421">
        <v>1</v>
      </c>
      <c r="H97" s="325"/>
      <c r="I97" s="16"/>
    </row>
    <row r="98" spans="2:9" x14ac:dyDescent="0.2">
      <c r="C98" s="383"/>
      <c r="D98" s="330"/>
      <c r="E98" s="330"/>
      <c r="F98" s="296"/>
      <c r="G98" s="419"/>
      <c r="H98" s="325"/>
      <c r="I98" s="16"/>
    </row>
    <row r="99" spans="2:9" ht="114.75" x14ac:dyDescent="0.2">
      <c r="B99" s="386" t="str">
        <f>$B$42</f>
        <v>2.</v>
      </c>
      <c r="C99" s="387">
        <f>COUNTA($A$43:B99)</f>
        <v>4</v>
      </c>
      <c r="D99" s="330" t="s">
        <v>323</v>
      </c>
      <c r="E99" s="505"/>
      <c r="F99" s="420" t="s">
        <v>36</v>
      </c>
      <c r="G99" s="421">
        <v>1</v>
      </c>
      <c r="H99" s="325"/>
      <c r="I99" s="16"/>
    </row>
    <row r="100" spans="2:9" x14ac:dyDescent="0.2">
      <c r="C100" s="33"/>
      <c r="D100" s="1"/>
      <c r="E100" s="1"/>
      <c r="F100" s="1"/>
      <c r="G100" s="1"/>
      <c r="H100" s="60"/>
      <c r="I100" s="16"/>
    </row>
    <row r="101" spans="2:9" x14ac:dyDescent="0.2">
      <c r="B101" s="168"/>
      <c r="C101" s="169"/>
      <c r="D101" s="170" t="s">
        <v>33</v>
      </c>
      <c r="E101" s="402"/>
      <c r="F101" s="157"/>
      <c r="G101" s="158"/>
      <c r="H101" s="159"/>
      <c r="I101" s="160"/>
    </row>
    <row r="103" spans="2:9" ht="15.75" x14ac:dyDescent="0.2">
      <c r="B103" s="72" t="s">
        <v>2</v>
      </c>
      <c r="C103" s="70"/>
      <c r="D103" s="72" t="s">
        <v>34</v>
      </c>
      <c r="E103" s="72"/>
      <c r="F103" s="71"/>
      <c r="G103" s="71"/>
      <c r="H103" s="73"/>
      <c r="I103" s="74"/>
    </row>
    <row r="104" spans="2:9" ht="63.75" x14ac:dyDescent="0.2">
      <c r="B104" s="70"/>
      <c r="C104" s="75"/>
      <c r="D104" s="303" t="s">
        <v>109</v>
      </c>
      <c r="E104" s="507"/>
      <c r="F104" s="302" t="s">
        <v>5</v>
      </c>
      <c r="G104" s="302">
        <v>16</v>
      </c>
      <c r="H104" s="73"/>
      <c r="I104" s="74"/>
    </row>
    <row r="105" spans="2:9" ht="14.25" x14ac:dyDescent="0.2">
      <c r="B105" s="70"/>
      <c r="C105" s="75"/>
      <c r="D105" s="303"/>
      <c r="E105" s="303"/>
      <c r="F105" s="302"/>
      <c r="G105" s="302"/>
      <c r="H105" s="73"/>
      <c r="I105" s="74"/>
    </row>
    <row r="106" spans="2:9" ht="89.25" x14ac:dyDescent="0.2">
      <c r="B106" s="42" t="str">
        <f>$B$103</f>
        <v>3.</v>
      </c>
      <c r="C106" s="43">
        <f>COUNTA($A$106:B106)</f>
        <v>1</v>
      </c>
      <c r="D106" s="303" t="s">
        <v>110</v>
      </c>
      <c r="E106" s="507"/>
      <c r="F106" s="302" t="s">
        <v>5</v>
      </c>
      <c r="G106" s="302">
        <v>89</v>
      </c>
      <c r="H106" s="80"/>
      <c r="I106" s="74"/>
    </row>
    <row r="107" spans="2:9" ht="14.25" x14ac:dyDescent="0.2">
      <c r="B107" s="76"/>
      <c r="C107" s="77"/>
      <c r="D107" s="303"/>
      <c r="E107" s="303"/>
      <c r="F107" s="302"/>
      <c r="G107" s="302"/>
      <c r="H107" s="81"/>
      <c r="I107" s="74"/>
    </row>
    <row r="108" spans="2:9" ht="76.5" x14ac:dyDescent="0.2">
      <c r="B108" s="300" t="str">
        <f>$B$103</f>
        <v>3.</v>
      </c>
      <c r="C108" s="301">
        <f>COUNTA($A$106:B108)</f>
        <v>2</v>
      </c>
      <c r="D108" s="303" t="s">
        <v>324</v>
      </c>
      <c r="E108" s="507"/>
      <c r="F108" s="302" t="s">
        <v>5</v>
      </c>
      <c r="G108" s="302">
        <v>4</v>
      </c>
      <c r="H108" s="81"/>
      <c r="I108" s="74"/>
    </row>
    <row r="109" spans="2:9" ht="14.25" x14ac:dyDescent="0.2">
      <c r="B109" s="76"/>
      <c r="C109" s="77"/>
      <c r="D109" s="78"/>
      <c r="E109" s="78"/>
      <c r="F109" s="79"/>
      <c r="G109" s="79"/>
      <c r="H109" s="81"/>
      <c r="I109" s="74"/>
    </row>
    <row r="110" spans="2:9" ht="15.75" x14ac:dyDescent="0.2">
      <c r="B110" s="161"/>
      <c r="C110" s="162"/>
      <c r="D110" s="163" t="s">
        <v>35</v>
      </c>
      <c r="E110" s="163"/>
      <c r="F110" s="164"/>
      <c r="G110" s="165"/>
      <c r="H110" s="166"/>
      <c r="I110" s="167"/>
    </row>
    <row r="113" spans="2:9" ht="15.75" x14ac:dyDescent="0.2">
      <c r="B113" s="12" t="s">
        <v>3</v>
      </c>
      <c r="C113" s="3"/>
      <c r="D113" s="12" t="s">
        <v>9</v>
      </c>
      <c r="E113" s="378"/>
      <c r="F113" s="14"/>
      <c r="G113" s="58"/>
      <c r="H113" s="60"/>
      <c r="I113" s="60"/>
    </row>
    <row r="114" spans="2:9" x14ac:dyDescent="0.2">
      <c r="B114" s="3"/>
      <c r="C114" s="3"/>
      <c r="D114" s="3"/>
      <c r="E114" s="3"/>
      <c r="F114" s="1"/>
      <c r="G114" s="1"/>
      <c r="H114" s="60"/>
      <c r="I114" s="60"/>
    </row>
    <row r="115" spans="2:9" ht="38.25" x14ac:dyDescent="0.2">
      <c r="B115" s="42" t="str">
        <f>$B$113</f>
        <v>4.</v>
      </c>
      <c r="C115" s="43">
        <f>COUNTA($A$115:B115)</f>
        <v>1</v>
      </c>
      <c r="D115" s="311" t="s">
        <v>325</v>
      </c>
      <c r="E115" s="492"/>
      <c r="F115" s="306"/>
      <c r="G115" s="306"/>
      <c r="H115" s="60"/>
      <c r="I115" s="60"/>
    </row>
    <row r="116" spans="2:9" x14ac:dyDescent="0.2">
      <c r="B116" s="42"/>
      <c r="C116" s="43"/>
      <c r="D116" s="311" t="s">
        <v>326</v>
      </c>
      <c r="E116" s="508"/>
      <c r="F116" s="312" t="s">
        <v>5</v>
      </c>
      <c r="G116" s="307">
        <v>1</v>
      </c>
      <c r="H116" s="60"/>
      <c r="I116" s="60"/>
    </row>
    <row r="117" spans="2:9" x14ac:dyDescent="0.2">
      <c r="B117" s="42"/>
      <c r="C117" s="43"/>
      <c r="D117" s="311" t="s">
        <v>327</v>
      </c>
      <c r="E117" s="508"/>
      <c r="F117" s="312" t="s">
        <v>5</v>
      </c>
      <c r="G117" s="307">
        <v>1</v>
      </c>
      <c r="H117" s="60"/>
      <c r="I117" s="60"/>
    </row>
    <row r="118" spans="2:9" x14ac:dyDescent="0.2">
      <c r="B118" s="42"/>
      <c r="C118" s="43"/>
      <c r="D118" s="311" t="s">
        <v>328</v>
      </c>
      <c r="E118" s="508"/>
      <c r="F118" s="312" t="s">
        <v>5</v>
      </c>
      <c r="G118" s="307">
        <v>2</v>
      </c>
      <c r="H118" s="60"/>
      <c r="I118" s="60"/>
    </row>
    <row r="119" spans="2:9" x14ac:dyDescent="0.2">
      <c r="B119" s="42"/>
      <c r="C119" s="43"/>
      <c r="D119" s="311" t="s">
        <v>329</v>
      </c>
      <c r="E119" s="509"/>
      <c r="F119" s="312" t="s">
        <v>5</v>
      </c>
      <c r="G119" s="307">
        <v>9</v>
      </c>
      <c r="H119" s="60"/>
      <c r="I119" s="60"/>
    </row>
    <row r="120" spans="2:9" x14ac:dyDescent="0.2">
      <c r="B120" s="42"/>
      <c r="C120" s="43"/>
      <c r="D120" s="306"/>
      <c r="E120" s="376"/>
      <c r="F120" s="305"/>
      <c r="G120" s="305"/>
      <c r="H120" s="60"/>
      <c r="I120" s="60"/>
    </row>
    <row r="121" spans="2:9" ht="51" x14ac:dyDescent="0.2">
      <c r="B121" s="314" t="str">
        <f>$B$113</f>
        <v>4.</v>
      </c>
      <c r="C121" s="315">
        <f>COUNTA($A$115:B121)</f>
        <v>2</v>
      </c>
      <c r="D121" s="311" t="s">
        <v>10</v>
      </c>
      <c r="E121" s="510"/>
      <c r="F121" s="312" t="s">
        <v>5</v>
      </c>
      <c r="G121" s="308">
        <v>1</v>
      </c>
      <c r="H121" s="60"/>
      <c r="I121" s="60"/>
    </row>
    <row r="122" spans="2:9" x14ac:dyDescent="0.2">
      <c r="B122" s="42"/>
      <c r="C122" s="43"/>
      <c r="D122" s="311"/>
      <c r="E122" s="328"/>
      <c r="F122" s="312"/>
      <c r="G122" s="304"/>
      <c r="H122" s="60"/>
      <c r="I122" s="60"/>
    </row>
    <row r="123" spans="2:9" ht="51" x14ac:dyDescent="0.2">
      <c r="B123" s="314" t="str">
        <f>$B$113</f>
        <v>4.</v>
      </c>
      <c r="C123" s="315">
        <f>COUNTA($A$115:B123)</f>
        <v>3</v>
      </c>
      <c r="D123" s="311" t="s">
        <v>37</v>
      </c>
      <c r="E123" s="510"/>
      <c r="F123" s="312" t="s">
        <v>5</v>
      </c>
      <c r="G123" s="308">
        <v>6</v>
      </c>
      <c r="H123" s="60"/>
      <c r="I123" s="60"/>
    </row>
    <row r="124" spans="2:9" x14ac:dyDescent="0.2">
      <c r="B124" s="300"/>
      <c r="C124" s="301"/>
      <c r="D124" s="311"/>
      <c r="E124" s="328"/>
      <c r="F124" s="312"/>
      <c r="G124" s="304"/>
      <c r="H124" s="299"/>
      <c r="I124" s="299"/>
    </row>
    <row r="125" spans="2:9" ht="51" x14ac:dyDescent="0.2">
      <c r="B125" s="314" t="str">
        <f>$B$113</f>
        <v>4.</v>
      </c>
      <c r="C125" s="315">
        <f>COUNTA($A$115:B125)</f>
        <v>4</v>
      </c>
      <c r="D125" s="311" t="s">
        <v>47</v>
      </c>
      <c r="E125" s="510"/>
      <c r="F125" s="312" t="s">
        <v>5</v>
      </c>
      <c r="G125" s="308">
        <v>2</v>
      </c>
      <c r="H125" s="299"/>
      <c r="I125" s="299"/>
    </row>
    <row r="126" spans="2:9" x14ac:dyDescent="0.2">
      <c r="B126" s="300"/>
      <c r="C126" s="301"/>
      <c r="D126" s="311"/>
      <c r="E126" s="328"/>
      <c r="F126" s="306"/>
      <c r="G126" s="306"/>
      <c r="H126" s="299"/>
      <c r="I126" s="299"/>
    </row>
    <row r="127" spans="2:9" ht="63.75" x14ac:dyDescent="0.2">
      <c r="B127" s="314" t="str">
        <f>$B$113</f>
        <v>4.</v>
      </c>
      <c r="C127" s="315">
        <f>COUNTA($A$115:B127)</f>
        <v>5</v>
      </c>
      <c r="D127" s="311" t="s">
        <v>330</v>
      </c>
      <c r="E127" s="510"/>
      <c r="F127" s="312" t="s">
        <v>5</v>
      </c>
      <c r="G127" s="308">
        <v>1</v>
      </c>
      <c r="H127" s="299"/>
      <c r="I127" s="299"/>
    </row>
    <row r="128" spans="2:9" x14ac:dyDescent="0.2">
      <c r="B128" s="300"/>
      <c r="C128" s="301"/>
      <c r="D128" s="311"/>
      <c r="E128" s="328"/>
      <c r="F128" s="312"/>
      <c r="G128" s="304"/>
      <c r="H128" s="299"/>
      <c r="I128" s="299"/>
    </row>
    <row r="129" spans="2:9" ht="76.5" x14ac:dyDescent="0.2">
      <c r="B129" s="314" t="str">
        <f>$B$113</f>
        <v>4.</v>
      </c>
      <c r="C129" s="315">
        <f>COUNTA($A$115:B129)</f>
        <v>6</v>
      </c>
      <c r="D129" s="311" t="s">
        <v>103</v>
      </c>
      <c r="E129" s="510"/>
      <c r="F129" s="312" t="s">
        <v>5</v>
      </c>
      <c r="G129" s="308">
        <v>1</v>
      </c>
      <c r="H129" s="299"/>
      <c r="I129" s="299"/>
    </row>
    <row r="130" spans="2:9" x14ac:dyDescent="0.2">
      <c r="B130" s="300"/>
      <c r="C130" s="301"/>
      <c r="D130" s="311"/>
      <c r="E130" s="328"/>
      <c r="F130" s="312"/>
      <c r="G130" s="304"/>
      <c r="H130" s="299"/>
      <c r="I130" s="299"/>
    </row>
    <row r="131" spans="2:9" ht="76.5" x14ac:dyDescent="0.2">
      <c r="B131" s="314" t="str">
        <f>$B$113</f>
        <v>4.</v>
      </c>
      <c r="C131" s="315">
        <f>COUNTA($A$115:B131)</f>
        <v>7</v>
      </c>
      <c r="D131" s="311" t="s">
        <v>104</v>
      </c>
      <c r="E131" s="510"/>
      <c r="F131" s="312" t="s">
        <v>5</v>
      </c>
      <c r="G131" s="308">
        <v>87</v>
      </c>
      <c r="H131" s="60"/>
      <c r="I131" s="60"/>
    </row>
    <row r="132" spans="2:9" x14ac:dyDescent="0.2">
      <c r="B132" s="300"/>
      <c r="C132" s="301"/>
      <c r="D132" s="311"/>
      <c r="E132" s="328"/>
      <c r="F132" s="312"/>
      <c r="G132" s="304"/>
      <c r="H132" s="299"/>
      <c r="I132" s="299"/>
    </row>
    <row r="133" spans="2:9" ht="76.5" x14ac:dyDescent="0.2">
      <c r="B133" s="314" t="str">
        <f>$B$113</f>
        <v>4.</v>
      </c>
      <c r="C133" s="315">
        <f>COUNTA($A$115:B133)</f>
        <v>8</v>
      </c>
      <c r="D133" s="311" t="s">
        <v>105</v>
      </c>
      <c r="E133" s="510"/>
      <c r="F133" s="312" t="s">
        <v>5</v>
      </c>
      <c r="G133" s="308">
        <v>56</v>
      </c>
      <c r="H133" s="299"/>
      <c r="I133" s="299"/>
    </row>
    <row r="134" spans="2:9" x14ac:dyDescent="0.2">
      <c r="B134" s="300"/>
      <c r="C134" s="301"/>
      <c r="D134" s="311"/>
      <c r="E134" s="328"/>
      <c r="F134" s="312"/>
      <c r="G134" s="304"/>
      <c r="H134" s="299"/>
      <c r="I134" s="299"/>
    </row>
    <row r="135" spans="2:9" ht="51" x14ac:dyDescent="0.2">
      <c r="B135" s="314" t="str">
        <f>$B$113</f>
        <v>4.</v>
      </c>
      <c r="C135" s="315">
        <f>COUNTA($A$115:B135)</f>
        <v>9</v>
      </c>
      <c r="D135" s="311" t="s">
        <v>331</v>
      </c>
      <c r="E135" s="510"/>
      <c r="F135" s="312" t="s">
        <v>5</v>
      </c>
      <c r="G135" s="308">
        <v>2</v>
      </c>
      <c r="H135" s="299"/>
      <c r="I135" s="299"/>
    </row>
    <row r="136" spans="2:9" x14ac:dyDescent="0.2">
      <c r="B136" s="300"/>
      <c r="C136" s="301"/>
      <c r="D136" s="311"/>
      <c r="E136" s="328"/>
      <c r="F136" s="312"/>
      <c r="G136" s="304"/>
      <c r="H136" s="299"/>
      <c r="I136" s="299"/>
    </row>
    <row r="137" spans="2:9" ht="51" x14ac:dyDescent="0.2">
      <c r="B137" s="314" t="str">
        <f>$B$113</f>
        <v>4.</v>
      </c>
      <c r="C137" s="315">
        <f>COUNTA($A$115:B137)</f>
        <v>10</v>
      </c>
      <c r="D137" s="311" t="s">
        <v>106</v>
      </c>
      <c r="E137" s="510"/>
      <c r="F137" s="312" t="s">
        <v>5</v>
      </c>
      <c r="G137" s="308">
        <v>10</v>
      </c>
      <c r="H137" s="299"/>
      <c r="I137" s="299"/>
    </row>
    <row r="138" spans="2:9" x14ac:dyDescent="0.2">
      <c r="B138" s="300"/>
      <c r="C138" s="301"/>
      <c r="D138" s="311"/>
      <c r="E138" s="328"/>
      <c r="F138" s="312"/>
      <c r="G138" s="304"/>
      <c r="H138" s="299"/>
      <c r="I138" s="299"/>
    </row>
    <row r="139" spans="2:9" ht="63.75" x14ac:dyDescent="0.2">
      <c r="B139" s="314" t="str">
        <f>$B$113</f>
        <v>4.</v>
      </c>
      <c r="C139" s="315">
        <f>COUNTA($A$115:B139)</f>
        <v>11</v>
      </c>
      <c r="D139" s="311" t="s">
        <v>107</v>
      </c>
      <c r="E139" s="510"/>
      <c r="F139" s="312" t="s">
        <v>5</v>
      </c>
      <c r="G139" s="308">
        <v>70</v>
      </c>
      <c r="H139" s="299"/>
      <c r="I139" s="299"/>
    </row>
    <row r="140" spans="2:9" x14ac:dyDescent="0.2">
      <c r="B140" s="300"/>
      <c r="C140" s="301"/>
      <c r="D140" s="311"/>
      <c r="E140" s="328"/>
      <c r="F140" s="312"/>
      <c r="G140" s="304"/>
      <c r="H140" s="299"/>
      <c r="I140" s="299"/>
    </row>
    <row r="141" spans="2:9" ht="89.25" x14ac:dyDescent="0.2">
      <c r="B141" s="314" t="str">
        <f>$B$113</f>
        <v>4.</v>
      </c>
      <c r="C141" s="315">
        <f>COUNTA($A$115:B141)</f>
        <v>12</v>
      </c>
      <c r="D141" s="311" t="s">
        <v>332</v>
      </c>
      <c r="E141" s="510"/>
      <c r="F141" s="312" t="s">
        <v>5</v>
      </c>
      <c r="G141" s="308">
        <v>38</v>
      </c>
      <c r="H141" s="299"/>
      <c r="I141" s="299"/>
    </row>
    <row r="142" spans="2:9" x14ac:dyDescent="0.2">
      <c r="B142" s="42"/>
      <c r="C142" s="43"/>
      <c r="D142" s="311"/>
      <c r="E142" s="328"/>
      <c r="F142" s="312"/>
      <c r="G142" s="304"/>
      <c r="H142" s="60"/>
      <c r="I142" s="60"/>
    </row>
    <row r="143" spans="2:9" ht="38.25" x14ac:dyDescent="0.2">
      <c r="B143" s="314" t="str">
        <f>$B$113</f>
        <v>4.</v>
      </c>
      <c r="C143" s="315">
        <f>COUNTA($A$115:B143)</f>
        <v>13</v>
      </c>
      <c r="D143" s="311" t="s">
        <v>333</v>
      </c>
      <c r="E143" s="510"/>
      <c r="F143" s="312" t="s">
        <v>5</v>
      </c>
      <c r="G143" s="308">
        <v>50</v>
      </c>
      <c r="H143" s="60"/>
      <c r="I143" s="60"/>
    </row>
    <row r="144" spans="2:9" x14ac:dyDescent="0.2">
      <c r="B144" s="42"/>
      <c r="C144" s="43"/>
      <c r="D144" s="311"/>
      <c r="E144" s="328"/>
      <c r="F144" s="312"/>
      <c r="G144" s="304"/>
      <c r="H144" s="60"/>
      <c r="I144" s="60"/>
    </row>
    <row r="145" spans="1:9" ht="51" x14ac:dyDescent="0.2">
      <c r="B145" s="314" t="str">
        <f>$B$113</f>
        <v>4.</v>
      </c>
      <c r="C145" s="315">
        <f>COUNTA($A$115:B145)</f>
        <v>14</v>
      </c>
      <c r="D145" s="311" t="s">
        <v>111</v>
      </c>
      <c r="E145" s="510"/>
      <c r="F145" s="312" t="s">
        <v>5</v>
      </c>
      <c r="G145" s="308">
        <v>1</v>
      </c>
      <c r="H145" s="60"/>
      <c r="I145" s="60"/>
    </row>
    <row r="146" spans="1:9" x14ac:dyDescent="0.2">
      <c r="B146" s="42"/>
      <c r="C146" s="43"/>
      <c r="D146" s="311"/>
      <c r="E146" s="328"/>
      <c r="F146" s="312"/>
      <c r="G146" s="304"/>
      <c r="H146" s="60"/>
      <c r="I146" s="60"/>
    </row>
    <row r="147" spans="1:9" x14ac:dyDescent="0.2">
      <c r="B147" s="314" t="str">
        <f>$B$113</f>
        <v>4.</v>
      </c>
      <c r="C147" s="315">
        <f>COUNTA($A$115:B147)</f>
        <v>15</v>
      </c>
      <c r="D147" s="311" t="s">
        <v>22</v>
      </c>
      <c r="E147" s="510"/>
      <c r="F147" s="312" t="s">
        <v>21</v>
      </c>
      <c r="G147" s="308">
        <v>1</v>
      </c>
      <c r="H147" s="60"/>
      <c r="I147" s="60"/>
    </row>
    <row r="148" spans="1:9" x14ac:dyDescent="0.2">
      <c r="B148" s="528" t="s">
        <v>235</v>
      </c>
      <c r="C148" s="529"/>
      <c r="D148" s="529"/>
      <c r="E148" s="506"/>
      <c r="F148" s="157"/>
      <c r="G148" s="158"/>
      <c r="H148" s="159"/>
      <c r="I148" s="160"/>
    </row>
    <row r="150" spans="1:9" x14ac:dyDescent="0.2">
      <c r="C150" s="313"/>
      <c r="H150" s="309"/>
      <c r="I150" s="310"/>
    </row>
    <row r="151" spans="1:9" ht="15.75" x14ac:dyDescent="0.2">
      <c r="A151" s="320" t="s">
        <v>4</v>
      </c>
      <c r="C151" s="316"/>
      <c r="D151" s="320" t="s">
        <v>334</v>
      </c>
      <c r="E151" s="378"/>
      <c r="F151" s="321"/>
      <c r="G151" s="321"/>
      <c r="H151" s="326"/>
      <c r="I151" s="327"/>
    </row>
    <row r="152" spans="1:9" x14ac:dyDescent="0.2">
      <c r="B152" s="333"/>
      <c r="C152" s="334"/>
      <c r="D152" s="328"/>
      <c r="E152" s="328"/>
      <c r="F152" s="331"/>
      <c r="G152" s="319"/>
      <c r="H152" s="325"/>
      <c r="I152" s="325"/>
    </row>
    <row r="153" spans="1:9" ht="38.25" x14ac:dyDescent="0.2">
      <c r="B153" s="333" t="str">
        <f>$A$151</f>
        <v>5.</v>
      </c>
      <c r="C153" s="334">
        <f>COUNTA($A153:B$153)</f>
        <v>1</v>
      </c>
      <c r="D153" s="341" t="s">
        <v>335</v>
      </c>
      <c r="E153" s="512"/>
      <c r="F153" s="317"/>
      <c r="G153" s="317"/>
      <c r="H153" s="325"/>
      <c r="I153" s="325"/>
    </row>
    <row r="154" spans="1:9" ht="25.5" x14ac:dyDescent="0.2">
      <c r="B154" s="333"/>
      <c r="C154" s="334"/>
      <c r="D154" s="341" t="s">
        <v>336</v>
      </c>
      <c r="E154" s="513"/>
      <c r="F154" s="343" t="s">
        <v>5</v>
      </c>
      <c r="G154" s="343">
        <v>1</v>
      </c>
      <c r="H154" s="325"/>
      <c r="I154" s="325"/>
    </row>
    <row r="155" spans="1:9" ht="16.5" customHeight="1" x14ac:dyDescent="0.2">
      <c r="B155" s="333"/>
      <c r="C155" s="334"/>
      <c r="D155" s="341" t="s">
        <v>337</v>
      </c>
      <c r="E155" s="513"/>
      <c r="F155" s="343" t="s">
        <v>5</v>
      </c>
      <c r="G155" s="343">
        <v>2</v>
      </c>
      <c r="H155" s="325"/>
      <c r="I155" s="325"/>
    </row>
    <row r="156" spans="1:9" ht="25.5" x14ac:dyDescent="0.2">
      <c r="B156" s="333"/>
      <c r="C156" s="334"/>
      <c r="D156" s="341" t="s">
        <v>338</v>
      </c>
      <c r="E156" s="513"/>
      <c r="F156" s="343" t="s">
        <v>5</v>
      </c>
      <c r="G156" s="343">
        <v>2</v>
      </c>
      <c r="H156" s="325"/>
      <c r="I156" s="325"/>
    </row>
    <row r="157" spans="1:9" x14ac:dyDescent="0.2">
      <c r="B157" s="333"/>
      <c r="C157" s="334"/>
      <c r="D157" s="341" t="s">
        <v>339</v>
      </c>
      <c r="E157" s="513"/>
      <c r="F157" s="343" t="s">
        <v>21</v>
      </c>
      <c r="G157" s="343">
        <v>1</v>
      </c>
      <c r="H157" s="325"/>
      <c r="I157" s="325"/>
    </row>
    <row r="158" spans="1:9" x14ac:dyDescent="0.2">
      <c r="B158" s="333"/>
      <c r="C158" s="334"/>
      <c r="D158" s="341"/>
      <c r="E158" s="513"/>
      <c r="F158" s="342"/>
      <c r="G158" s="342"/>
      <c r="H158" s="325"/>
      <c r="I158" s="325"/>
    </row>
    <row r="159" spans="1:9" x14ac:dyDescent="0.2">
      <c r="B159" s="333"/>
      <c r="C159" s="334"/>
      <c r="D159" s="328" t="s">
        <v>340</v>
      </c>
      <c r="E159" s="509"/>
      <c r="F159" s="343" t="s">
        <v>21</v>
      </c>
      <c r="G159" s="343">
        <v>1</v>
      </c>
      <c r="H159" s="325"/>
      <c r="I159" s="325"/>
    </row>
    <row r="160" spans="1:9" x14ac:dyDescent="0.2">
      <c r="B160" s="333"/>
      <c r="C160" s="334"/>
      <c r="D160" s="328"/>
      <c r="E160" s="328"/>
      <c r="F160" s="331"/>
      <c r="G160" s="319"/>
      <c r="H160" s="325"/>
      <c r="I160" s="325"/>
    </row>
    <row r="161" spans="2:9" ht="51" x14ac:dyDescent="0.2">
      <c r="B161" s="333" t="str">
        <f>$A$151</f>
        <v>5.</v>
      </c>
      <c r="C161" s="334">
        <f>COUNTA($A$153:B161)</f>
        <v>2</v>
      </c>
      <c r="D161" s="328" t="s">
        <v>341</v>
      </c>
      <c r="E161" s="492"/>
      <c r="F161" s="331"/>
      <c r="G161" s="318"/>
      <c r="H161" s="325"/>
      <c r="I161" s="325"/>
    </row>
    <row r="162" spans="2:9" x14ac:dyDescent="0.2">
      <c r="B162" s="317"/>
      <c r="C162" s="329"/>
      <c r="D162" s="330" t="s">
        <v>342</v>
      </c>
      <c r="E162" s="488"/>
      <c r="F162" s="331" t="s">
        <v>6</v>
      </c>
      <c r="G162" s="318">
        <v>75</v>
      </c>
      <c r="H162" s="325"/>
      <c r="I162" s="325"/>
    </row>
    <row r="163" spans="2:9" x14ac:dyDescent="0.2">
      <c r="B163" s="317"/>
      <c r="C163" s="329"/>
      <c r="D163" s="330" t="s">
        <v>343</v>
      </c>
      <c r="E163" s="489"/>
      <c r="F163" s="331" t="s">
        <v>6</v>
      </c>
      <c r="G163" s="318">
        <v>73</v>
      </c>
      <c r="H163" s="325"/>
      <c r="I163" s="325"/>
    </row>
    <row r="164" spans="2:9" x14ac:dyDescent="0.2">
      <c r="B164" s="317"/>
      <c r="C164" s="329"/>
      <c r="D164" s="330"/>
      <c r="E164" s="330"/>
      <c r="F164" s="331"/>
      <c r="G164" s="319"/>
      <c r="H164" s="325"/>
      <c r="I164" s="325"/>
    </row>
    <row r="165" spans="2:9" ht="38.25" x14ac:dyDescent="0.2">
      <c r="B165" s="333" t="str">
        <f>$A$151</f>
        <v>5.</v>
      </c>
      <c r="C165" s="334">
        <f>COUNTA($A$153:B165)</f>
        <v>3</v>
      </c>
      <c r="D165" s="328" t="s">
        <v>344</v>
      </c>
      <c r="E165" s="492"/>
      <c r="F165" s="317"/>
      <c r="G165" s="317"/>
      <c r="H165" s="325"/>
      <c r="I165" s="325"/>
    </row>
    <row r="166" spans="2:9" x14ac:dyDescent="0.2">
      <c r="B166" s="317"/>
      <c r="C166" s="329"/>
      <c r="D166" s="328" t="s">
        <v>326</v>
      </c>
      <c r="E166" s="508"/>
      <c r="F166" s="331" t="s">
        <v>5</v>
      </c>
      <c r="G166" s="318">
        <v>1</v>
      </c>
      <c r="H166" s="325"/>
      <c r="I166" s="325"/>
    </row>
    <row r="167" spans="2:9" x14ac:dyDescent="0.2">
      <c r="B167" s="317"/>
      <c r="C167" s="329"/>
      <c r="D167" s="328" t="s">
        <v>327</v>
      </c>
      <c r="E167" s="508"/>
      <c r="F167" s="331" t="s">
        <v>5</v>
      </c>
      <c r="G167" s="318">
        <v>1</v>
      </c>
      <c r="H167" s="325"/>
      <c r="I167" s="325"/>
    </row>
    <row r="168" spans="2:9" x14ac:dyDescent="0.2">
      <c r="B168" s="317"/>
      <c r="C168" s="329"/>
      <c r="D168" s="328" t="s">
        <v>345</v>
      </c>
      <c r="E168" s="508"/>
      <c r="F168" s="331" t="s">
        <v>5</v>
      </c>
      <c r="G168" s="318">
        <v>4</v>
      </c>
      <c r="H168" s="325"/>
      <c r="I168" s="325"/>
    </row>
    <row r="169" spans="2:9" x14ac:dyDescent="0.2">
      <c r="B169" s="317"/>
      <c r="C169" s="329"/>
      <c r="D169" s="328" t="s">
        <v>329</v>
      </c>
      <c r="E169" s="509"/>
      <c r="F169" s="331" t="s">
        <v>5</v>
      </c>
      <c r="G169" s="318">
        <v>1</v>
      </c>
      <c r="H169" s="325"/>
      <c r="I169" s="325"/>
    </row>
    <row r="170" spans="2:9" x14ac:dyDescent="0.2">
      <c r="B170" s="317"/>
      <c r="C170" s="329"/>
      <c r="D170" s="328"/>
      <c r="E170" s="328"/>
      <c r="F170" s="331"/>
      <c r="G170" s="318"/>
      <c r="H170" s="325"/>
      <c r="I170" s="325"/>
    </row>
    <row r="171" spans="2:9" ht="25.5" x14ac:dyDescent="0.2">
      <c r="B171" s="333" t="str">
        <f>$A$151</f>
        <v>5.</v>
      </c>
      <c r="C171" s="334">
        <f>COUNTA($A$153:B171)</f>
        <v>4</v>
      </c>
      <c r="D171" s="330" t="s">
        <v>346</v>
      </c>
      <c r="E171" s="505"/>
      <c r="F171" s="344" t="s">
        <v>21</v>
      </c>
      <c r="G171" s="347">
        <v>1</v>
      </c>
      <c r="H171" s="325"/>
      <c r="I171" s="325"/>
    </row>
    <row r="172" spans="2:9" x14ac:dyDescent="0.2">
      <c r="B172" s="317"/>
      <c r="C172" s="329"/>
      <c r="D172" s="330"/>
      <c r="E172" s="330"/>
      <c r="F172" s="344"/>
      <c r="G172" s="347"/>
      <c r="H172" s="325"/>
      <c r="I172" s="325"/>
    </row>
    <row r="173" spans="2:9" ht="38.25" x14ac:dyDescent="0.2">
      <c r="B173" s="333" t="str">
        <f>$A$151</f>
        <v>5.</v>
      </c>
      <c r="C173" s="334">
        <f>COUNTA($A$153:B173)</f>
        <v>5</v>
      </c>
      <c r="D173" s="341" t="s">
        <v>347</v>
      </c>
      <c r="E173" s="514"/>
      <c r="F173" s="346" t="s">
        <v>5</v>
      </c>
      <c r="G173" s="346">
        <v>4</v>
      </c>
      <c r="H173" s="325"/>
      <c r="I173" s="325"/>
    </row>
    <row r="174" spans="2:9" x14ac:dyDescent="0.2">
      <c r="B174" s="333"/>
      <c r="C174" s="334"/>
      <c r="D174" s="345"/>
      <c r="E174" s="345"/>
      <c r="F174" s="346"/>
      <c r="G174" s="346"/>
      <c r="H174" s="325"/>
      <c r="I174" s="325"/>
    </row>
    <row r="175" spans="2:9" ht="25.5" x14ac:dyDescent="0.2">
      <c r="B175" s="333" t="str">
        <f>$A$151</f>
        <v>5.</v>
      </c>
      <c r="C175" s="334">
        <f>COUNTA($A$153:B175)</f>
        <v>6</v>
      </c>
      <c r="D175" s="341" t="s">
        <v>348</v>
      </c>
      <c r="E175" s="514"/>
      <c r="F175" s="344" t="s">
        <v>21</v>
      </c>
      <c r="G175" s="347">
        <v>1</v>
      </c>
      <c r="H175" s="325"/>
      <c r="I175" s="325"/>
    </row>
    <row r="176" spans="2:9" x14ac:dyDescent="0.2">
      <c r="B176" s="333"/>
      <c r="C176" s="334"/>
      <c r="D176" s="345"/>
      <c r="E176" s="345"/>
      <c r="F176" s="346"/>
      <c r="G176" s="346"/>
      <c r="H176" s="325"/>
      <c r="I176" s="325"/>
    </row>
    <row r="177" spans="1:9" ht="26.25" thickBot="1" x14ac:dyDescent="0.25">
      <c r="B177" s="333" t="str">
        <f>$A$151</f>
        <v>5.</v>
      </c>
      <c r="C177" s="334">
        <f>COUNTA($A$153:B177)</f>
        <v>7</v>
      </c>
      <c r="D177" s="341" t="s">
        <v>349</v>
      </c>
      <c r="E177" s="514"/>
      <c r="F177" s="344" t="s">
        <v>21</v>
      </c>
      <c r="G177" s="347">
        <v>1</v>
      </c>
      <c r="H177" s="325"/>
      <c r="I177" s="325"/>
    </row>
    <row r="178" spans="1:9" ht="16.5" customHeight="1" thickBot="1" x14ac:dyDescent="0.25">
      <c r="B178" s="335"/>
      <c r="C178" s="336"/>
      <c r="D178" s="332" t="s">
        <v>350</v>
      </c>
      <c r="E178" s="511"/>
      <c r="F178" s="337"/>
      <c r="G178" s="338"/>
      <c r="H178" s="339"/>
      <c r="I178" s="340"/>
    </row>
    <row r="179" spans="1:9" x14ac:dyDescent="0.2">
      <c r="B179" s="317"/>
      <c r="C179" s="329"/>
      <c r="D179" s="95"/>
      <c r="E179" s="95"/>
      <c r="F179" s="322"/>
      <c r="G179" s="318"/>
      <c r="H179" s="323"/>
      <c r="I179" s="324"/>
    </row>
    <row r="180" spans="1:9" x14ac:dyDescent="0.2">
      <c r="B180" s="317"/>
      <c r="C180" s="329"/>
      <c r="D180" s="95"/>
      <c r="E180" s="95"/>
      <c r="F180" s="322"/>
      <c r="G180" s="318"/>
      <c r="H180" s="323"/>
      <c r="I180" s="324"/>
    </row>
    <row r="181" spans="1:9" x14ac:dyDescent="0.2">
      <c r="B181" s="317"/>
      <c r="C181" s="329"/>
      <c r="D181" s="95"/>
      <c r="E181" s="95"/>
      <c r="F181" s="322"/>
      <c r="G181" s="318"/>
      <c r="H181" s="323"/>
      <c r="I181" s="324"/>
    </row>
    <row r="182" spans="1:9" ht="15.75" x14ac:dyDescent="0.2">
      <c r="A182" s="351" t="s">
        <v>351</v>
      </c>
      <c r="C182" s="363"/>
      <c r="D182" s="350" t="s">
        <v>352</v>
      </c>
      <c r="E182" s="378"/>
      <c r="F182" s="352"/>
      <c r="G182" s="349"/>
      <c r="H182" s="323"/>
      <c r="I182" s="324"/>
    </row>
    <row r="183" spans="1:9" ht="15.75" x14ac:dyDescent="0.2">
      <c r="B183" s="351"/>
      <c r="C183" s="363"/>
      <c r="D183" s="350"/>
      <c r="E183" s="378"/>
      <c r="F183" s="352"/>
      <c r="G183" s="349"/>
      <c r="H183" s="323"/>
      <c r="I183" s="324"/>
    </row>
    <row r="184" spans="1:9" x14ac:dyDescent="0.2">
      <c r="B184" s="348"/>
      <c r="C184" s="353"/>
      <c r="D184" s="369" t="s">
        <v>353</v>
      </c>
      <c r="E184" s="369"/>
      <c r="F184" s="367"/>
      <c r="G184" s="368"/>
      <c r="H184" s="323"/>
      <c r="I184" s="324"/>
    </row>
    <row r="185" spans="1:9" ht="38.25" x14ac:dyDescent="0.2">
      <c r="B185" s="348"/>
      <c r="C185" s="353"/>
      <c r="D185" s="369" t="s">
        <v>354</v>
      </c>
      <c r="E185" s="369"/>
      <c r="F185" s="367"/>
      <c r="G185" s="368"/>
      <c r="H185" s="323"/>
      <c r="I185" s="324"/>
    </row>
    <row r="186" spans="1:9" x14ac:dyDescent="0.2">
      <c r="B186" s="348"/>
      <c r="C186" s="353"/>
      <c r="D186" s="369"/>
      <c r="E186" s="369"/>
      <c r="F186" s="367"/>
      <c r="G186" s="368"/>
      <c r="H186" s="323"/>
      <c r="I186" s="324"/>
    </row>
    <row r="187" spans="1:9" ht="51" x14ac:dyDescent="0.2">
      <c r="B187" s="355" t="str">
        <f>$A$182</f>
        <v>6.</v>
      </c>
      <c r="C187" s="356">
        <f>COUNTA($A$187:B187)</f>
        <v>1</v>
      </c>
      <c r="D187" s="364" t="s">
        <v>355</v>
      </c>
      <c r="E187" s="515"/>
      <c r="F187" s="365" t="s">
        <v>5</v>
      </c>
      <c r="G187" s="366">
        <v>2</v>
      </c>
      <c r="H187" s="323"/>
      <c r="I187" s="324"/>
    </row>
    <row r="188" spans="1:9" x14ac:dyDescent="0.2">
      <c r="B188" s="348"/>
      <c r="C188" s="353"/>
      <c r="D188" s="364"/>
      <c r="E188" s="395"/>
      <c r="F188" s="365"/>
      <c r="G188" s="366"/>
      <c r="H188" s="323"/>
      <c r="I188" s="324"/>
    </row>
    <row r="189" spans="1:9" ht="25.5" x14ac:dyDescent="0.2">
      <c r="B189" s="355" t="str">
        <f>$A$182</f>
        <v>6.</v>
      </c>
      <c r="C189" s="356">
        <f>COUNTA($A$187:B189)</f>
        <v>2</v>
      </c>
      <c r="D189" s="364" t="s">
        <v>356</v>
      </c>
      <c r="E189" s="515"/>
      <c r="F189" s="365" t="s">
        <v>81</v>
      </c>
      <c r="G189" s="366">
        <v>1</v>
      </c>
      <c r="H189" s="323"/>
      <c r="I189" s="324"/>
    </row>
    <row r="190" spans="1:9" ht="15.75" x14ac:dyDescent="0.2">
      <c r="B190" s="351"/>
      <c r="C190" s="363"/>
      <c r="D190" s="364"/>
      <c r="E190" s="395"/>
      <c r="F190" s="365"/>
      <c r="G190" s="366"/>
      <c r="H190" s="323"/>
      <c r="I190" s="324"/>
    </row>
    <row r="191" spans="1:9" ht="38.25" x14ac:dyDescent="0.2">
      <c r="B191" s="355" t="str">
        <f>$A$182</f>
        <v>6.</v>
      </c>
      <c r="C191" s="356">
        <f>COUNTA($A$187:B191)</f>
        <v>3</v>
      </c>
      <c r="D191" s="364" t="s">
        <v>357</v>
      </c>
      <c r="E191" s="515"/>
      <c r="F191" s="365" t="s">
        <v>5</v>
      </c>
      <c r="G191" s="366">
        <v>1</v>
      </c>
      <c r="H191" s="323"/>
      <c r="I191" s="324"/>
    </row>
    <row r="192" spans="1:9" x14ac:dyDescent="0.2">
      <c r="B192" s="348"/>
      <c r="C192" s="353"/>
      <c r="D192" s="364"/>
      <c r="E192" s="395"/>
      <c r="F192" s="365"/>
      <c r="G192" s="366"/>
      <c r="H192" s="323"/>
      <c r="I192" s="324"/>
    </row>
    <row r="193" spans="1:9" ht="63.75" x14ac:dyDescent="0.2">
      <c r="B193" s="355" t="str">
        <f>$A$182</f>
        <v>6.</v>
      </c>
      <c r="C193" s="356">
        <f>COUNTA($A$187:B193)</f>
        <v>4</v>
      </c>
      <c r="D193" s="372" t="s">
        <v>358</v>
      </c>
      <c r="E193" s="516"/>
      <c r="F193" s="370" t="s">
        <v>6</v>
      </c>
      <c r="G193" s="371">
        <v>20</v>
      </c>
      <c r="H193" s="323"/>
      <c r="I193" s="324"/>
    </row>
    <row r="194" spans="1:9" ht="15.75" x14ac:dyDescent="0.2">
      <c r="B194" s="351"/>
      <c r="C194" s="363"/>
      <c r="D194" s="372"/>
      <c r="E194" s="372"/>
      <c r="F194" s="370"/>
      <c r="G194" s="371"/>
      <c r="H194" s="323"/>
      <c r="I194" s="324"/>
    </row>
    <row r="195" spans="1:9" x14ac:dyDescent="0.2">
      <c r="B195" s="355" t="str">
        <f>$A$182</f>
        <v>6.</v>
      </c>
      <c r="C195" s="356">
        <f>COUNTA($A$187:B195)</f>
        <v>5</v>
      </c>
      <c r="D195" s="364" t="s">
        <v>359</v>
      </c>
      <c r="E195" s="515"/>
      <c r="F195" s="365" t="s">
        <v>5</v>
      </c>
      <c r="G195" s="366">
        <v>2</v>
      </c>
      <c r="H195" s="323"/>
      <c r="I195" s="324"/>
    </row>
    <row r="196" spans="1:9" ht="15.75" x14ac:dyDescent="0.2">
      <c r="B196" s="351"/>
      <c r="C196" s="363"/>
      <c r="D196" s="373"/>
      <c r="E196" s="373"/>
      <c r="F196" s="365"/>
      <c r="G196" s="366"/>
      <c r="H196" s="323"/>
      <c r="I196" s="324"/>
    </row>
    <row r="197" spans="1:9" ht="25.5" x14ac:dyDescent="0.2">
      <c r="B197" s="355" t="str">
        <f>$A$182</f>
        <v>6.</v>
      </c>
      <c r="C197" s="356">
        <f>COUNTA($A$187:B197)</f>
        <v>6</v>
      </c>
      <c r="D197" s="375" t="s">
        <v>360</v>
      </c>
      <c r="E197" s="517"/>
      <c r="F197" s="365" t="s">
        <v>5</v>
      </c>
      <c r="G197" s="366">
        <v>1</v>
      </c>
      <c r="H197" s="323"/>
      <c r="I197" s="324"/>
    </row>
    <row r="198" spans="1:9" x14ac:dyDescent="0.2">
      <c r="B198" s="348"/>
      <c r="C198" s="353"/>
      <c r="D198" s="374"/>
      <c r="E198" s="374"/>
      <c r="F198" s="365"/>
      <c r="G198" s="366"/>
      <c r="H198" s="323"/>
      <c r="I198" s="324"/>
    </row>
    <row r="199" spans="1:9" ht="38.25" x14ac:dyDescent="0.2">
      <c r="B199" s="355" t="str">
        <f>$A$182</f>
        <v>6.</v>
      </c>
      <c r="C199" s="356">
        <f>COUNTA($A$187:B199)</f>
        <v>7</v>
      </c>
      <c r="D199" s="375" t="s">
        <v>361</v>
      </c>
      <c r="E199" s="428"/>
      <c r="F199" s="365" t="s">
        <v>21</v>
      </c>
      <c r="G199" s="366">
        <v>1</v>
      </c>
      <c r="H199" s="323"/>
      <c r="I199" s="324"/>
    </row>
    <row r="200" spans="1:9" ht="15.75" x14ac:dyDescent="0.2">
      <c r="B200" s="351"/>
      <c r="C200" s="363"/>
      <c r="D200" s="364"/>
      <c r="E200" s="395"/>
      <c r="F200" s="365"/>
      <c r="G200" s="366"/>
      <c r="H200" s="323"/>
      <c r="I200" s="324"/>
    </row>
    <row r="201" spans="1:9" ht="13.5" thickBot="1" x14ac:dyDescent="0.25">
      <c r="B201" s="355" t="str">
        <f>$A$182</f>
        <v>6.</v>
      </c>
      <c r="C201" s="356">
        <f>COUNTA($A$187:B201)</f>
        <v>8</v>
      </c>
      <c r="D201" s="364" t="s">
        <v>362</v>
      </c>
      <c r="E201" s="515"/>
      <c r="F201" s="365" t="s">
        <v>21</v>
      </c>
      <c r="G201" s="366">
        <v>1</v>
      </c>
      <c r="H201" s="323"/>
      <c r="I201" s="324"/>
    </row>
    <row r="202" spans="1:9" ht="13.5" thickBot="1" x14ac:dyDescent="0.25">
      <c r="B202" s="357"/>
      <c r="C202" s="358"/>
      <c r="D202" s="354" t="s">
        <v>363</v>
      </c>
      <c r="E202" s="511"/>
      <c r="F202" s="359"/>
      <c r="G202" s="360"/>
      <c r="H202" s="361"/>
      <c r="I202" s="362"/>
    </row>
    <row r="203" spans="1:9" x14ac:dyDescent="0.2">
      <c r="B203" s="317"/>
      <c r="C203" s="329"/>
      <c r="D203" s="95"/>
      <c r="E203" s="95"/>
      <c r="F203" s="322"/>
      <c r="G203" s="318"/>
      <c r="H203" s="323"/>
      <c r="I203" s="324"/>
    </row>
    <row r="204" spans="1:9" ht="15.75" x14ac:dyDescent="0.2">
      <c r="A204" s="379" t="s">
        <v>364</v>
      </c>
      <c r="C204" s="393"/>
      <c r="D204" s="378" t="s">
        <v>41</v>
      </c>
      <c r="E204" s="378"/>
      <c r="F204" s="380"/>
      <c r="G204" s="377"/>
      <c r="H204" s="381"/>
      <c r="I204" s="382"/>
    </row>
    <row r="205" spans="1:9" ht="15.75" x14ac:dyDescent="0.2">
      <c r="B205" s="379"/>
      <c r="C205" s="393"/>
      <c r="D205" s="378"/>
      <c r="E205" s="378"/>
      <c r="F205" s="380"/>
      <c r="G205" s="377"/>
      <c r="H205" s="381"/>
      <c r="I205" s="382"/>
    </row>
    <row r="206" spans="1:9" ht="25.5" x14ac:dyDescent="0.2">
      <c r="B206" s="386" t="str">
        <f>$A$204</f>
        <v>7.</v>
      </c>
      <c r="C206" s="387">
        <f>COUNTA($A$206:B206)</f>
        <v>1</v>
      </c>
      <c r="D206" s="400" t="s">
        <v>48</v>
      </c>
      <c r="E206" s="518"/>
      <c r="F206" s="396" t="s">
        <v>21</v>
      </c>
      <c r="G206" s="397">
        <v>1</v>
      </c>
      <c r="H206" s="381"/>
      <c r="I206" s="382"/>
    </row>
    <row r="207" spans="1:9" x14ac:dyDescent="0.2">
      <c r="B207" s="376"/>
      <c r="C207" s="383"/>
      <c r="D207" s="395"/>
      <c r="E207" s="395"/>
      <c r="F207" s="396"/>
      <c r="G207" s="397"/>
      <c r="H207" s="381"/>
      <c r="I207" s="382"/>
    </row>
    <row r="208" spans="1:9" ht="51" x14ac:dyDescent="0.2">
      <c r="B208" s="386" t="str">
        <f>$A$204</f>
        <v>7.</v>
      </c>
      <c r="C208" s="387">
        <f>COUNTA($A$206:B208)</f>
        <v>2</v>
      </c>
      <c r="D208" s="400" t="s">
        <v>108</v>
      </c>
      <c r="E208" s="518"/>
      <c r="F208" s="398" t="s">
        <v>21</v>
      </c>
      <c r="G208" s="399">
        <v>1</v>
      </c>
      <c r="H208" s="381"/>
      <c r="I208" s="382"/>
    </row>
    <row r="209" spans="2:9" x14ac:dyDescent="0.2">
      <c r="B209" s="376"/>
      <c r="C209" s="376"/>
      <c r="D209" s="376"/>
      <c r="E209" s="376"/>
      <c r="F209" s="376"/>
      <c r="G209" s="376"/>
      <c r="H209" s="381"/>
      <c r="I209" s="382"/>
    </row>
    <row r="210" spans="2:9" ht="25.5" x14ac:dyDescent="0.2">
      <c r="B210" s="386" t="str">
        <f>$A$204</f>
        <v>7.</v>
      </c>
      <c r="C210" s="387">
        <f>COUNTA($A$206:B210)</f>
        <v>3</v>
      </c>
      <c r="D210" s="400" t="s">
        <v>42</v>
      </c>
      <c r="E210" s="518"/>
      <c r="F210" s="398" t="s">
        <v>21</v>
      </c>
      <c r="G210" s="399">
        <v>1</v>
      </c>
      <c r="H210" s="381"/>
      <c r="I210" s="382"/>
    </row>
    <row r="211" spans="2:9" x14ac:dyDescent="0.2">
      <c r="B211" s="376"/>
      <c r="C211" s="376"/>
      <c r="D211" s="400"/>
      <c r="E211" s="400"/>
      <c r="F211" s="396"/>
      <c r="G211" s="397"/>
      <c r="H211" s="381"/>
      <c r="I211" s="382"/>
    </row>
    <row r="212" spans="2:9" ht="38.25" x14ac:dyDescent="0.2">
      <c r="B212" s="386" t="str">
        <f>$A$204</f>
        <v>7.</v>
      </c>
      <c r="C212" s="387">
        <f>COUNTA($A$206:B212)</f>
        <v>4</v>
      </c>
      <c r="D212" s="400" t="s">
        <v>43</v>
      </c>
      <c r="E212" s="518"/>
      <c r="F212" s="398" t="s">
        <v>21</v>
      </c>
      <c r="G212" s="399">
        <v>1</v>
      </c>
      <c r="H212" s="381"/>
      <c r="I212" s="382"/>
    </row>
    <row r="213" spans="2:9" x14ac:dyDescent="0.2">
      <c r="B213" s="376"/>
      <c r="C213" s="376"/>
      <c r="D213" s="400"/>
      <c r="E213" s="400"/>
      <c r="F213" s="396"/>
      <c r="G213" s="397"/>
      <c r="H213" s="381"/>
      <c r="I213" s="382"/>
    </row>
    <row r="214" spans="2:9" ht="25.5" x14ac:dyDescent="0.2">
      <c r="B214" s="386" t="str">
        <f>$A$204</f>
        <v>7.</v>
      </c>
      <c r="C214" s="387">
        <f>COUNTA($A$206:B214)</f>
        <v>5</v>
      </c>
      <c r="D214" s="400" t="s">
        <v>44</v>
      </c>
      <c r="E214" s="518"/>
      <c r="F214" s="392" t="s">
        <v>21</v>
      </c>
      <c r="G214" s="399">
        <v>1</v>
      </c>
      <c r="H214" s="381"/>
      <c r="I214" s="382"/>
    </row>
    <row r="215" spans="2:9" x14ac:dyDescent="0.2">
      <c r="B215" s="386"/>
      <c r="C215" s="387"/>
      <c r="D215" s="400"/>
      <c r="E215" s="400"/>
      <c r="F215" s="392"/>
      <c r="G215" s="399"/>
      <c r="H215" s="381"/>
      <c r="I215" s="382"/>
    </row>
    <row r="216" spans="2:9" ht="114.75" x14ac:dyDescent="0.2">
      <c r="B216" s="386" t="str">
        <f>$A$204</f>
        <v>7.</v>
      </c>
      <c r="C216" s="387">
        <f>COUNTA($A$206:B216)</f>
        <v>6</v>
      </c>
      <c r="D216" s="401" t="s">
        <v>365</v>
      </c>
      <c r="E216" s="519"/>
      <c r="F216" s="398" t="s">
        <v>21</v>
      </c>
      <c r="G216" s="399">
        <v>1</v>
      </c>
      <c r="H216" s="381"/>
      <c r="I216" s="382"/>
    </row>
    <row r="217" spans="2:9" ht="13.5" thickBot="1" x14ac:dyDescent="0.25">
      <c r="B217" s="386"/>
      <c r="C217" s="387"/>
      <c r="D217" s="400"/>
      <c r="E217" s="400"/>
      <c r="F217" s="392"/>
      <c r="G217" s="399"/>
      <c r="H217" s="381"/>
      <c r="I217" s="382"/>
    </row>
    <row r="218" spans="2:9" ht="13.5" thickBot="1" x14ac:dyDescent="0.25">
      <c r="B218" s="394"/>
      <c r="C218" s="388"/>
      <c r="D218" s="385" t="s">
        <v>366</v>
      </c>
      <c r="E218" s="385"/>
      <c r="F218" s="389"/>
      <c r="G218" s="390"/>
      <c r="H218" s="391"/>
      <c r="I218" s="384"/>
    </row>
    <row r="219" spans="2:9" x14ac:dyDescent="0.2">
      <c r="B219" s="317"/>
      <c r="C219" s="329"/>
      <c r="D219" s="95"/>
      <c r="E219" s="95"/>
      <c r="F219" s="322"/>
      <c r="G219" s="318"/>
      <c r="H219" s="323"/>
      <c r="I219" s="324"/>
    </row>
    <row r="220" spans="2:9" ht="13.5" thickBot="1" x14ac:dyDescent="0.25"/>
    <row r="221" spans="2:9" ht="13.5" thickBot="1" x14ac:dyDescent="0.25">
      <c r="D221" s="112" t="s">
        <v>237</v>
      </c>
      <c r="E221" s="444"/>
      <c r="F221" s="36"/>
      <c r="G221" s="37"/>
      <c r="H221" s="38"/>
      <c r="I221" s="39"/>
    </row>
  </sheetData>
  <mergeCells count="2">
    <mergeCell ref="B1:C1"/>
    <mergeCell ref="B148:D148"/>
  </mergeCells>
  <pageMargins left="0.98425196850393704" right="0.39370078740157483" top="0.98425196850393704" bottom="0.98425196850393704" header="0.51181102362204722" footer="0.35433070866141736"/>
  <pageSetup paperSize="9" orientation="portrait" r:id="rId1"/>
  <headerFooter alignWithMargins="0">
    <oddFooter>&amp;L&amp;8INVESTITOR:
DES - SPLIT&amp;C&amp;8GRAĐEVINA:
ADAPTACIJA PROSTORA KONFEKCIJE U POGONU DES-a
SPLIT, 114. BRIGADE 14&amp;R&amp;8STRANA:
&amp;P/&amp;N</oddFooter>
  </headerFooter>
  <rowBreaks count="4" manualBreakCount="4">
    <brk id="102" max="16383" man="1"/>
    <brk id="149" max="16383" man="1"/>
    <brk id="172" max="16383" man="1"/>
    <brk id="20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U45"/>
  <sheetViews>
    <sheetView showWhiteSpace="0" view="pageLayout" zoomScaleNormal="145" zoomScaleSheetLayoutView="100" workbookViewId="0">
      <selection activeCell="E17" sqref="E17"/>
    </sheetView>
  </sheetViews>
  <sheetFormatPr defaultRowHeight="12.75" x14ac:dyDescent="0.2"/>
  <cols>
    <col min="1" max="1" width="2.5703125" style="1" bestFit="1" customWidth="1"/>
    <col min="2" max="2" width="3.140625" style="25" bestFit="1" customWidth="1"/>
    <col min="3" max="3" width="53.5703125" style="4" customWidth="1"/>
    <col min="4" max="4" width="20.85546875" style="5" customWidth="1"/>
    <col min="5" max="5" width="10.85546875" style="19" customWidth="1"/>
    <col min="6" max="6" width="13.85546875" style="20" customWidth="1"/>
    <col min="7" max="7" width="40.85546875" style="3" customWidth="1"/>
    <col min="8" max="16384" width="9.140625" style="1"/>
  </cols>
  <sheetData>
    <row r="1" spans="1:255" s="3" customFormat="1" ht="15.75" customHeight="1" thickBot="1" x14ac:dyDescent="0.25">
      <c r="A1" s="13"/>
      <c r="B1" s="45"/>
      <c r="D1" s="35"/>
      <c r="E1" s="19"/>
      <c r="F1" s="2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3" customFormat="1" ht="15.75" customHeight="1" thickBot="1" x14ac:dyDescent="0.25">
      <c r="A2" s="53"/>
      <c r="B2" s="54"/>
      <c r="C2" s="55" t="s">
        <v>240</v>
      </c>
      <c r="D2" s="56"/>
      <c r="E2" s="19"/>
      <c r="F2" s="20"/>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x14ac:dyDescent="0.2">
      <c r="C3" s="1"/>
    </row>
    <row r="4" spans="1:255" ht="15.75" x14ac:dyDescent="0.2">
      <c r="B4" s="52" t="str">
        <f>'A.GRAĐEVINSKI RADOVI'!A2</f>
        <v>A.</v>
      </c>
      <c r="C4" s="50" t="str">
        <f>'A.GRAĐEVINSKI RADOVI'!D2</f>
        <v>GRAĐEVINSKI RADOVI</v>
      </c>
      <c r="D4" s="61"/>
    </row>
    <row r="5" spans="1:255" ht="15.75" x14ac:dyDescent="0.2">
      <c r="B5" s="52" t="str">
        <f>'B.STROJARSKI RADOVI)'!A2</f>
        <v>B.</v>
      </c>
      <c r="C5" s="50" t="str">
        <f>'B.STROJARSKI RADOVI)'!D2</f>
        <v>STROJARSKI RADOVI</v>
      </c>
      <c r="D5" s="61"/>
    </row>
    <row r="6" spans="1:255" ht="16.5" thickBot="1" x14ac:dyDescent="0.25">
      <c r="A6" s="171"/>
      <c r="B6" s="172" t="str">
        <f>C.ELEKTROINSTALACIJE!A2</f>
        <v>C.</v>
      </c>
      <c r="C6" s="173" t="str">
        <f>C.ELEKTROINSTALACIJE!D2</f>
        <v>ELEKTRO RADOVI</v>
      </c>
      <c r="D6" s="174"/>
    </row>
    <row r="7" spans="1:255" ht="15.75" thickTop="1" x14ac:dyDescent="0.2">
      <c r="D7" s="61"/>
    </row>
    <row r="8" spans="1:255" ht="15" x14ac:dyDescent="0.2">
      <c r="C8" s="51" t="s">
        <v>38</v>
      </c>
      <c r="D8" s="61"/>
    </row>
    <row r="9" spans="1:255" ht="15" x14ac:dyDescent="0.2">
      <c r="C9" s="51" t="s">
        <v>39</v>
      </c>
      <c r="D9" s="61"/>
    </row>
    <row r="10" spans="1:255" ht="18" x14ac:dyDescent="0.25">
      <c r="B10" s="33"/>
      <c r="C10" s="57" t="s">
        <v>40</v>
      </c>
      <c r="D10" s="62"/>
    </row>
    <row r="16" spans="1:255" ht="18" x14ac:dyDescent="0.2">
      <c r="C16" s="63"/>
    </row>
    <row r="17" spans="3:3" ht="18" x14ac:dyDescent="0.2">
      <c r="C17" s="63"/>
    </row>
    <row r="45" spans="2:4" x14ac:dyDescent="0.2">
      <c r="B45" s="33"/>
      <c r="C45" s="3"/>
      <c r="D45" s="2"/>
    </row>
  </sheetData>
  <pageMargins left="0.98425196850393704" right="0.39370078740157483" top="0.98425196850393704" bottom="0.98425196850393704" header="0.51181102362204722" footer="0.35433070866141736"/>
  <pageSetup paperSize="9" orientation="portrait" r:id="rId1"/>
  <headerFooter alignWithMargins="0">
    <oddFooter>&amp;L&amp;8INVESTITOR:
DES - SPLIT&amp;C&amp;8GRAĐEVINA:
ADAPTACIJA PROSTORA KONFEKCIJE U POGONU DES-a
SPLIT, 114. BRIGADE 14&amp;R&amp;8STRANA: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NASLOVNICA</vt:lpstr>
      <vt:lpstr>OPĆE ODREDBE</vt:lpstr>
      <vt:lpstr>A.GRAĐEVINSKI RADOVI</vt:lpstr>
      <vt:lpstr>B.STROJARSKI RADOVI)</vt:lpstr>
      <vt:lpstr>C.ELEKTROINSTALACIJE</vt:lpstr>
      <vt:lpstr>REKAPITULACIJA</vt:lpstr>
      <vt:lpstr>'B.STROJARSKI RADOVI)'!Print_Area</vt:lpstr>
      <vt:lpstr>NASLOVNICA!Print_Area</vt:lpstr>
      <vt:lpstr>'OPĆE ODREDBE'!Print_Area</vt:lpstr>
      <vt:lpstr>'A.GRAĐEVINSKI RADOVI'!Print_Titles</vt:lpstr>
      <vt:lpstr>'B.STROJARSKI RADOVI)'!Print_Titles</vt:lpstr>
      <vt:lpstr>C.ELEKTROINSTALACIJE!Print_Titles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dc:creator>
  <cp:lastModifiedBy>Jnabava</cp:lastModifiedBy>
  <cp:lastPrinted>2017-03-31T14:13:39Z</cp:lastPrinted>
  <dcterms:created xsi:type="dcterms:W3CDTF">1999-06-29T16:33:05Z</dcterms:created>
  <dcterms:modified xsi:type="dcterms:W3CDTF">2017-05-10T07:19:10Z</dcterms:modified>
</cp:coreProperties>
</file>