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tanovadeshr-my.sharepoint.com/personal/mirjana_dugec_des_hr/Documents/Radna površina/"/>
    </mc:Choice>
  </mc:AlternateContent>
  <xr:revisionPtr revIDLastSave="38" documentId="13_ncr:1_{1CC9D8C3-FDED-489A-A88E-2C952DBD1A9F}" xr6:coauthVersionLast="47" xr6:coauthVersionMax="47" xr10:uidLastSave="{2F4ABF00-1C15-4EC5-A2EC-D052670A94EC}"/>
  <bookViews>
    <workbookView xWindow="-120" yWindow="-120" windowWidth="29040" windowHeight="15720" xr2:uid="{F369F9BA-5DB7-4C05-B62B-2770344E7E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  <c r="G76" i="1"/>
  <c r="G75" i="1"/>
  <c r="G74" i="1"/>
  <c r="G73" i="1"/>
  <c r="G72" i="1"/>
  <c r="G69" i="1"/>
  <c r="G68" i="1"/>
  <c r="G67" i="1"/>
  <c r="G66" i="1"/>
  <c r="G65" i="1"/>
  <c r="G62" i="1"/>
  <c r="G61" i="1"/>
  <c r="G60" i="1"/>
  <c r="G59" i="1"/>
  <c r="G58" i="1"/>
  <c r="G57" i="1"/>
  <c r="G56" i="1"/>
  <c r="G38" i="1"/>
  <c r="G37" i="1"/>
  <c r="G36" i="1"/>
  <c r="G35" i="1"/>
  <c r="G34" i="1"/>
  <c r="G33" i="1"/>
  <c r="G30" i="1"/>
  <c r="G29" i="1"/>
  <c r="G28" i="1"/>
  <c r="G27" i="1"/>
  <c r="G26" i="1"/>
  <c r="G23" i="1"/>
  <c r="G22" i="1"/>
  <c r="G21" i="1"/>
  <c r="G20" i="1"/>
  <c r="G19" i="1"/>
  <c r="G18" i="1"/>
  <c r="G17" i="1"/>
  <c r="G31" i="1" l="1"/>
  <c r="G63" i="1"/>
  <c r="G78" i="1"/>
  <c r="G24" i="1"/>
  <c r="G39" i="1"/>
  <c r="G70" i="1"/>
  <c r="G79" i="1" l="1"/>
  <c r="G80" i="1" s="1"/>
  <c r="G81" i="1" s="1"/>
  <c r="G40" i="1"/>
  <c r="G88" i="1" s="1"/>
  <c r="G41" i="1" l="1"/>
  <c r="G42" i="1" s="1"/>
  <c r="G89" i="1" l="1"/>
  <c r="G90" i="1" s="1"/>
</calcChain>
</file>

<file path=xl/sharedStrings.xml><?xml version="1.0" encoding="utf-8"?>
<sst xmlns="http://schemas.openxmlformats.org/spreadsheetml/2006/main" count="134" uniqueCount="59">
  <si>
    <t xml:space="preserve">Marka vozila, </t>
  </si>
  <si>
    <t>Broj šasije</t>
  </si>
  <si>
    <t>Reg. oznaka</t>
  </si>
  <si>
    <t>God. proizvodnje</t>
  </si>
  <si>
    <t xml:space="preserve">tip vozila, </t>
  </si>
  <si>
    <t>model</t>
  </si>
  <si>
    <t>1.</t>
  </si>
  <si>
    <t>redni broj</t>
  </si>
  <si>
    <t xml:space="preserve">Specifikacija usluge </t>
  </si>
  <si>
    <t>jedinica mjere</t>
  </si>
  <si>
    <t xml:space="preserve">okvirne količine </t>
  </si>
  <si>
    <t>jedinična cijena</t>
  </si>
  <si>
    <t>ukupna cijena</t>
  </si>
  <si>
    <t>6 (4 x5)</t>
  </si>
  <si>
    <t>REZERVNI DIJELOVI</t>
  </si>
  <si>
    <t>Filter ulja motora</t>
  </si>
  <si>
    <t>kom</t>
  </si>
  <si>
    <t>Filter peludi</t>
  </si>
  <si>
    <t>Filter goriva</t>
  </si>
  <si>
    <t>Filter zraka</t>
  </si>
  <si>
    <t>Metlice brisača-prednje</t>
  </si>
  <si>
    <t>Disk pločice-prednje</t>
  </si>
  <si>
    <t>Disk pločice-zadnje</t>
  </si>
  <si>
    <t>REZERVNI DIJELOVI UKUPNO</t>
  </si>
  <si>
    <t>FLUIDI</t>
  </si>
  <si>
    <t>Motorno ulje</t>
  </si>
  <si>
    <t>lit</t>
  </si>
  <si>
    <t>Ulje za mjenjač</t>
  </si>
  <si>
    <t>Rashladna tekućina</t>
  </si>
  <si>
    <t>Ulje za kočnice</t>
  </si>
  <si>
    <t>Tekućina za pranje vjetrobranskog stakla</t>
  </si>
  <si>
    <t>FLUIDI UKUPNO</t>
  </si>
  <si>
    <t>RAD</t>
  </si>
  <si>
    <t>Automehaničarski radovi</t>
  </si>
  <si>
    <t>sat</t>
  </si>
  <si>
    <t>Autoelektričarski radovi</t>
  </si>
  <si>
    <t>Autolimarski radovi</t>
  </si>
  <si>
    <t>Autolakirerski radovi</t>
  </si>
  <si>
    <t>Dijagnostika vozila</t>
  </si>
  <si>
    <t>Geometrija kotača</t>
  </si>
  <si>
    <t>RAD UKUPNO</t>
  </si>
  <si>
    <t>Cijena ponude bez PDV-a ( brojkama ):</t>
  </si>
  <si>
    <t xml:space="preserve">Ukupni PDV ( brojkama ): </t>
  </si>
  <si>
    <t xml:space="preserve">Ukupna cijena sa PDV-om ( brojkama ) : </t>
  </si>
  <si>
    <t>REKAPITULACIJA PONUDA</t>
  </si>
  <si>
    <t xml:space="preserve">Grupa 2 – Usluga popravka i održavanja vozila koja su pod garancijom proizvođača (Volkswagen, VW – grupa) </t>
  </si>
  <si>
    <t xml:space="preserve">ST 2056 AC            </t>
  </si>
  <si>
    <t> WV1ZZZSKZNX032401</t>
  </si>
  <si>
    <t xml:space="preserve">ST 9676 AK          </t>
  </si>
  <si>
    <t>WV1ZZZSK8RX062367</t>
  </si>
  <si>
    <t>UKUPNO ZA GRUPU VOZILA ( 1+2)</t>
  </si>
  <si>
    <t xml:space="preserve"> 1. Usluge održavanja, popravaka 1 (jedno) dostavno vozilo WV Caddy 2,0 TDI</t>
  </si>
  <si>
    <t>WV          Caddy 2.0 Tdi</t>
  </si>
  <si>
    <t>2. Usluge održavanja, popravaka 1 (jedno) dostavno vozilo WV Caddy C-544836 Cargo</t>
  </si>
  <si>
    <t>WV Caddy C-544836 Cargo</t>
  </si>
  <si>
    <t xml:space="preserve">    PREDMET NABAVE: Nabava usluge popravka i održavanja motornih vozila - EJN-57/2026</t>
  </si>
  <si>
    <t>Usluga održavanja 2 vozila</t>
  </si>
  <si>
    <t>GRUPA 2 - PRILOG II</t>
  </si>
  <si>
    <r>
      <t xml:space="preserve">                                                  </t>
    </r>
    <r>
      <rPr>
        <sz val="14"/>
        <color theme="1"/>
        <rFont val="Aptos Narrow"/>
        <family val="2"/>
        <scheme val="minor"/>
      </rPr>
      <t>okvirne količine  za razdoblje 12 mj. 2026/27.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</si>
</sst>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sz val="16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rgb="FF000000"/>
      <name val="Aptos Narrow"/>
      <family val="2"/>
      <charset val="238"/>
      <scheme val="minor"/>
    </font>
    <font>
      <sz val="14"/>
      <color rgb="FF000000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Aptos"/>
      <family val="2"/>
    </font>
    <font>
      <sz val="12"/>
      <color theme="1"/>
      <name val="Aptos Narrow"/>
      <family val="2"/>
      <charset val="238"/>
      <scheme val="minor"/>
    </font>
    <font>
      <sz val="12"/>
      <name val="Trebuchet MS"/>
      <family val="2"/>
      <charset val="238"/>
    </font>
    <font>
      <b/>
      <sz val="14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b/>
      <sz val="12"/>
      <color theme="1"/>
      <name val="Aptos Narrow"/>
      <family val="2"/>
    </font>
    <font>
      <sz val="14"/>
      <name val="Aptos Narrow"/>
      <family val="2"/>
      <charset val="238"/>
      <scheme val="minor"/>
    </font>
    <font>
      <b/>
      <sz val="14"/>
      <color theme="1"/>
      <name val="Aptos Narrow"/>
      <family val="2"/>
    </font>
    <font>
      <b/>
      <sz val="14"/>
      <color rgb="FF000000"/>
      <name val="Aptos Narrow"/>
      <family val="2"/>
      <scheme val="minor"/>
    </font>
    <font>
      <b/>
      <sz val="14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6" fillId="3" borderId="19" xfId="0" applyNumberFormat="1" applyFont="1" applyFill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" fontId="6" fillId="3" borderId="22" xfId="0" applyNumberFormat="1" applyFont="1" applyFill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" fontId="6" fillId="3" borderId="25" xfId="0" applyNumberFormat="1" applyFont="1" applyFill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3" fontId="6" fillId="3" borderId="34" xfId="0" applyNumberFormat="1" applyFont="1" applyFill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164" fontId="5" fillId="4" borderId="42" xfId="1" applyNumberFormat="1" applyFont="1" applyFill="1" applyBorder="1" applyAlignment="1">
      <alignment horizontal="center" vertical="center"/>
    </xf>
    <xf numFmtId="164" fontId="5" fillId="4" borderId="44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164" fontId="5" fillId="3" borderId="0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164" fontId="6" fillId="0" borderId="5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5" fillId="4" borderId="43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5" fillId="4" borderId="27" xfId="0" applyFont="1" applyFill="1" applyBorder="1" applyAlignment="1">
      <alignment horizontal="left" vertical="center" wrapText="1"/>
    </xf>
    <xf numFmtId="0" fontId="5" fillId="4" borderId="28" xfId="0" applyFont="1" applyFill="1" applyBorder="1" applyAlignment="1">
      <alignment horizontal="left" vertical="center" wrapText="1"/>
    </xf>
    <xf numFmtId="0" fontId="5" fillId="4" borderId="56" xfId="0" applyFont="1" applyFill="1" applyBorder="1" applyAlignment="1">
      <alignment horizontal="left" vertical="center" wrapText="1"/>
    </xf>
    <xf numFmtId="0" fontId="5" fillId="4" borderId="57" xfId="0" applyFont="1" applyFill="1" applyBorder="1" applyAlignment="1">
      <alignment horizontal="left" vertical="center" wrapText="1"/>
    </xf>
    <xf numFmtId="0" fontId="5" fillId="4" borderId="58" xfId="0" applyFont="1" applyFill="1" applyBorder="1" applyAlignment="1">
      <alignment horizontal="left" vertical="center" wrapText="1"/>
    </xf>
    <xf numFmtId="0" fontId="5" fillId="4" borderId="59" xfId="0" applyFont="1" applyFill="1" applyBorder="1" applyAlignment="1">
      <alignment horizontal="left" vertical="center" wrapText="1"/>
    </xf>
    <xf numFmtId="0" fontId="5" fillId="4" borderId="38" xfId="0" applyFont="1" applyFill="1" applyBorder="1" applyAlignment="1">
      <alignment horizontal="left" vertical="center" wrapText="1"/>
    </xf>
    <xf numFmtId="0" fontId="5" fillId="4" borderId="39" xfId="0" applyFont="1" applyFill="1" applyBorder="1" applyAlignment="1">
      <alignment horizontal="left" vertical="center" wrapText="1"/>
    </xf>
    <xf numFmtId="0" fontId="5" fillId="4" borderId="41" xfId="0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5" fillId="0" borderId="27" xfId="0" applyFont="1" applyBorder="1"/>
    <xf numFmtId="0" fontId="15" fillId="0" borderId="30" xfId="0" applyFont="1" applyBorder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1" fillId="3" borderId="0" xfId="0" applyFont="1" applyFill="1" applyAlignment="1">
      <alignment horizontal="left" vertical="center"/>
    </xf>
    <xf numFmtId="164" fontId="21" fillId="3" borderId="0" xfId="1" applyNumberFormat="1" applyFont="1" applyFill="1" applyBorder="1" applyAlignment="1">
      <alignment horizontal="center" vertical="center"/>
    </xf>
    <xf numFmtId="0" fontId="17" fillId="0" borderId="38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45" xfId="0" applyFont="1" applyBorder="1" applyAlignment="1">
      <alignment vertical="center" wrapText="1"/>
    </xf>
    <xf numFmtId="0" fontId="17" fillId="0" borderId="60" xfId="0" applyFont="1" applyBorder="1" applyAlignment="1">
      <alignment wrapText="1"/>
    </xf>
    <xf numFmtId="0" fontId="17" fillId="0" borderId="29" xfId="0" applyFont="1" applyBorder="1" applyAlignment="1">
      <alignment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40</xdr:row>
      <xdr:rowOff>114300</xdr:rowOff>
    </xdr:from>
    <xdr:to>
      <xdr:col>5</xdr:col>
      <xdr:colOff>200025</xdr:colOff>
      <xdr:row>40</xdr:row>
      <xdr:rowOff>133350</xdr:rowOff>
    </xdr:to>
    <xdr:cxnSp macro="">
      <xdr:nvCxnSpPr>
        <xdr:cNvPr id="14" name="Ravni poveznik 2">
          <a:extLst>
            <a:ext uri="{FF2B5EF4-FFF2-40B4-BE49-F238E27FC236}">
              <a16:creationId xmlns:a16="http://schemas.microsoft.com/office/drawing/2014/main" id="{9B911590-BC98-46B7-8BBF-AD86BA0FE87C}"/>
            </a:ext>
          </a:extLst>
        </xdr:cNvPr>
        <xdr:cNvCxnSpPr/>
      </xdr:nvCxnSpPr>
      <xdr:spPr>
        <a:xfrm flipV="1">
          <a:off x="5553075" y="1082992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47</xdr:row>
      <xdr:rowOff>114300</xdr:rowOff>
    </xdr:from>
    <xdr:to>
      <xdr:col>5</xdr:col>
      <xdr:colOff>200025</xdr:colOff>
      <xdr:row>47</xdr:row>
      <xdr:rowOff>133350</xdr:rowOff>
    </xdr:to>
    <xdr:cxnSp macro="">
      <xdr:nvCxnSpPr>
        <xdr:cNvPr id="15" name="Ravni poveznik 2">
          <a:extLst>
            <a:ext uri="{FF2B5EF4-FFF2-40B4-BE49-F238E27FC236}">
              <a16:creationId xmlns:a16="http://schemas.microsoft.com/office/drawing/2014/main" id="{BCC5873F-FA3B-4DC6-B67F-50C250928A91}"/>
            </a:ext>
          </a:extLst>
        </xdr:cNvPr>
        <xdr:cNvCxnSpPr/>
      </xdr:nvCxnSpPr>
      <xdr:spPr>
        <a:xfrm flipV="1">
          <a:off x="5553075" y="1253490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79</xdr:row>
      <xdr:rowOff>114300</xdr:rowOff>
    </xdr:from>
    <xdr:to>
      <xdr:col>5</xdr:col>
      <xdr:colOff>200025</xdr:colOff>
      <xdr:row>79</xdr:row>
      <xdr:rowOff>133350</xdr:rowOff>
    </xdr:to>
    <xdr:cxnSp macro="">
      <xdr:nvCxnSpPr>
        <xdr:cNvPr id="16" name="Ravni poveznik 2">
          <a:extLst>
            <a:ext uri="{FF2B5EF4-FFF2-40B4-BE49-F238E27FC236}">
              <a16:creationId xmlns:a16="http://schemas.microsoft.com/office/drawing/2014/main" id="{3D92E46B-0183-4AA5-AFFA-B89AD0BACFD0}"/>
            </a:ext>
          </a:extLst>
        </xdr:cNvPr>
        <xdr:cNvCxnSpPr/>
      </xdr:nvCxnSpPr>
      <xdr:spPr>
        <a:xfrm flipV="1">
          <a:off x="5553075" y="2032635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88</xdr:row>
      <xdr:rowOff>114300</xdr:rowOff>
    </xdr:from>
    <xdr:to>
      <xdr:col>5</xdr:col>
      <xdr:colOff>200025</xdr:colOff>
      <xdr:row>88</xdr:row>
      <xdr:rowOff>133350</xdr:rowOff>
    </xdr:to>
    <xdr:cxnSp macro="">
      <xdr:nvCxnSpPr>
        <xdr:cNvPr id="23" name="Ravni poveznik 2">
          <a:extLst>
            <a:ext uri="{FF2B5EF4-FFF2-40B4-BE49-F238E27FC236}">
              <a16:creationId xmlns:a16="http://schemas.microsoft.com/office/drawing/2014/main" id="{5A21D0C9-647F-468B-A9F2-DDC5E7DCF19F}"/>
            </a:ext>
          </a:extLst>
        </xdr:cNvPr>
        <xdr:cNvCxnSpPr/>
      </xdr:nvCxnSpPr>
      <xdr:spPr>
        <a:xfrm flipV="1">
          <a:off x="5553075" y="6011227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52D48-E6DF-4161-98BA-23B2D15D3A90}">
  <dimension ref="A1:M90"/>
  <sheetViews>
    <sheetView tabSelected="1" workbookViewId="0">
      <selection activeCell="A49" sqref="A49:E49"/>
    </sheetView>
  </sheetViews>
  <sheetFormatPr defaultRowHeight="15" x14ac:dyDescent="0.25"/>
  <cols>
    <col min="1" max="1" width="7" customWidth="1"/>
    <col min="2" max="2" width="15.7109375" customWidth="1"/>
    <col min="3" max="3" width="25.5703125" customWidth="1"/>
    <col min="4" max="4" width="11.42578125" customWidth="1"/>
    <col min="5" max="5" width="10.140625" customWidth="1"/>
    <col min="6" max="6" width="10.28515625" customWidth="1"/>
    <col min="7" max="7" width="20.140625" customWidth="1"/>
  </cols>
  <sheetData>
    <row r="1" spans="1:13" ht="24" customHeight="1" x14ac:dyDescent="0.25">
      <c r="A1" s="71" t="s">
        <v>55</v>
      </c>
      <c r="B1" s="71"/>
      <c r="C1" s="71"/>
      <c r="D1" s="71"/>
      <c r="E1" s="71"/>
      <c r="F1" s="71"/>
      <c r="G1" s="71"/>
    </row>
    <row r="2" spans="1:13" ht="21" x14ac:dyDescent="0.35">
      <c r="A2" s="75" t="s">
        <v>58</v>
      </c>
      <c r="B2" s="1"/>
      <c r="C2" s="1"/>
      <c r="D2" s="1"/>
      <c r="E2" s="1"/>
      <c r="F2" s="1"/>
    </row>
    <row r="3" spans="1:13" ht="18.75" x14ac:dyDescent="0.25">
      <c r="A3" s="77" t="s">
        <v>57</v>
      </c>
      <c r="B3" s="77"/>
      <c r="C3" s="77"/>
      <c r="D3" s="77"/>
      <c r="E3" s="77"/>
      <c r="F3" s="77"/>
      <c r="G3" s="77"/>
    </row>
    <row r="4" spans="1:13" ht="21" customHeight="1" x14ac:dyDescent="0.25">
      <c r="A4" s="74" t="s">
        <v>45</v>
      </c>
      <c r="B4" s="74"/>
      <c r="C4" s="74"/>
      <c r="D4" s="74"/>
      <c r="E4" s="74"/>
      <c r="F4" s="74"/>
      <c r="G4" s="74"/>
    </row>
    <row r="5" spans="1:13" ht="18.75" x14ac:dyDescent="0.25">
      <c r="A5" s="77" t="s">
        <v>56</v>
      </c>
      <c r="B5" s="77"/>
      <c r="C5" s="77"/>
      <c r="D5" s="77"/>
      <c r="E5" s="77"/>
      <c r="F5" s="77"/>
      <c r="G5" s="77"/>
    </row>
    <row r="6" spans="1:13" ht="21.75" thickBot="1" x14ac:dyDescent="0.3">
      <c r="A6" s="76" t="s">
        <v>51</v>
      </c>
      <c r="B6" s="2"/>
      <c r="C6" s="2"/>
      <c r="D6" s="2"/>
      <c r="E6" s="2"/>
      <c r="F6" s="2"/>
      <c r="G6" s="2"/>
    </row>
    <row r="7" spans="1:13" ht="31.5" customHeight="1" x14ac:dyDescent="0.25">
      <c r="A7" s="67"/>
      <c r="B7" s="98" t="s">
        <v>0</v>
      </c>
      <c r="C7" s="99" t="s">
        <v>1</v>
      </c>
      <c r="D7" s="99" t="s">
        <v>2</v>
      </c>
      <c r="E7" s="99" t="s">
        <v>3</v>
      </c>
      <c r="G7" s="2"/>
    </row>
    <row r="8" spans="1:13" ht="31.5" customHeight="1" x14ac:dyDescent="0.25">
      <c r="A8" s="68"/>
      <c r="B8" s="100" t="s">
        <v>4</v>
      </c>
      <c r="C8" s="101"/>
      <c r="D8" s="101"/>
      <c r="E8" s="101"/>
      <c r="G8" s="2"/>
    </row>
    <row r="9" spans="1:13" ht="10.5" customHeight="1" thickBot="1" x14ac:dyDescent="0.3">
      <c r="A9" s="69"/>
      <c r="B9" s="95" t="s">
        <v>5</v>
      </c>
      <c r="C9" s="102"/>
      <c r="D9" s="102"/>
      <c r="E9" s="102"/>
      <c r="G9" s="2"/>
    </row>
    <row r="10" spans="1:13" ht="30" customHeight="1" thickBot="1" x14ac:dyDescent="0.3">
      <c r="A10" s="94" t="s">
        <v>6</v>
      </c>
      <c r="B10" s="95" t="s">
        <v>52</v>
      </c>
      <c r="C10" s="96" t="s">
        <v>49</v>
      </c>
      <c r="D10" s="97" t="s">
        <v>48</v>
      </c>
      <c r="E10" s="95">
        <v>2024</v>
      </c>
      <c r="G10" s="2"/>
    </row>
    <row r="11" spans="1:13" ht="9.75" customHeight="1" thickBot="1" x14ac:dyDescent="0.3">
      <c r="A11" s="3"/>
      <c r="B11" s="3"/>
      <c r="C11" s="3"/>
      <c r="D11" s="3"/>
      <c r="E11" s="3"/>
      <c r="F11" s="3"/>
      <c r="G11" s="3"/>
      <c r="M11" s="35"/>
    </row>
    <row r="12" spans="1:13" ht="15" customHeight="1" x14ac:dyDescent="0.25">
      <c r="A12" s="70" t="s">
        <v>7</v>
      </c>
      <c r="B12" s="72" t="s">
        <v>8</v>
      </c>
      <c r="C12" s="73"/>
      <c r="D12" s="70" t="s">
        <v>9</v>
      </c>
      <c r="E12" s="70" t="s">
        <v>10</v>
      </c>
      <c r="F12" s="70" t="s">
        <v>11</v>
      </c>
      <c r="G12" s="70" t="s">
        <v>12</v>
      </c>
      <c r="M12" s="35"/>
    </row>
    <row r="13" spans="1:13" ht="15" customHeight="1" x14ac:dyDescent="0.25">
      <c r="A13" s="62"/>
      <c r="B13" s="59"/>
      <c r="C13" s="60"/>
      <c r="D13" s="62"/>
      <c r="E13" s="62"/>
      <c r="F13" s="62"/>
      <c r="G13" s="62"/>
      <c r="M13" s="35"/>
    </row>
    <row r="14" spans="1:13" ht="16.5" thickBot="1" x14ac:dyDescent="0.3">
      <c r="A14" s="62"/>
      <c r="B14" s="59"/>
      <c r="C14" s="60"/>
      <c r="D14" s="62"/>
      <c r="E14" s="62"/>
      <c r="F14" s="62"/>
      <c r="G14" s="62"/>
      <c r="M14" s="35"/>
    </row>
    <row r="15" spans="1:13" ht="12.75" customHeight="1" thickBot="1" x14ac:dyDescent="0.3">
      <c r="A15" s="4">
        <v>1</v>
      </c>
      <c r="B15" s="63">
        <v>2</v>
      </c>
      <c r="C15" s="64"/>
      <c r="D15" s="4">
        <v>3</v>
      </c>
      <c r="E15" s="4">
        <v>4</v>
      </c>
      <c r="F15" s="4">
        <v>5</v>
      </c>
      <c r="G15" s="4" t="s">
        <v>13</v>
      </c>
      <c r="M15" s="35"/>
    </row>
    <row r="16" spans="1:13" ht="16.5" customHeight="1" thickBot="1" x14ac:dyDescent="0.3">
      <c r="A16" s="81" t="s">
        <v>14</v>
      </c>
      <c r="B16" s="82"/>
      <c r="C16" s="82"/>
      <c r="D16" s="82"/>
      <c r="E16" s="82"/>
      <c r="F16" s="82"/>
      <c r="G16" s="83"/>
      <c r="M16" s="35"/>
    </row>
    <row r="17" spans="1:7" ht="15.95" customHeight="1" x14ac:dyDescent="0.25">
      <c r="A17" s="5">
        <v>1</v>
      </c>
      <c r="B17" s="51" t="s">
        <v>15</v>
      </c>
      <c r="C17" s="51"/>
      <c r="D17" s="6" t="s">
        <v>16</v>
      </c>
      <c r="E17" s="7">
        <v>1</v>
      </c>
      <c r="F17" s="8"/>
      <c r="G17" s="9">
        <f>E17*F17</f>
        <v>0</v>
      </c>
    </row>
    <row r="18" spans="1:7" ht="15.95" customHeight="1" x14ac:dyDescent="0.25">
      <c r="A18" s="10">
        <v>2</v>
      </c>
      <c r="B18" s="52" t="s">
        <v>17</v>
      </c>
      <c r="C18" s="52"/>
      <c r="D18" s="11" t="s">
        <v>16</v>
      </c>
      <c r="E18" s="12">
        <v>1</v>
      </c>
      <c r="F18" s="13"/>
      <c r="G18" s="14">
        <f t="shared" ref="G18:G23" si="0">E18*F18</f>
        <v>0</v>
      </c>
    </row>
    <row r="19" spans="1:7" ht="15.95" customHeight="1" x14ac:dyDescent="0.25">
      <c r="A19" s="10">
        <v>3</v>
      </c>
      <c r="B19" s="52" t="s">
        <v>18</v>
      </c>
      <c r="C19" s="52"/>
      <c r="D19" s="11" t="s">
        <v>16</v>
      </c>
      <c r="E19" s="12">
        <v>1</v>
      </c>
      <c r="F19" s="13"/>
      <c r="G19" s="14">
        <f t="shared" si="0"/>
        <v>0</v>
      </c>
    </row>
    <row r="20" spans="1:7" ht="15.95" customHeight="1" x14ac:dyDescent="0.25">
      <c r="A20" s="10">
        <v>4</v>
      </c>
      <c r="B20" s="52" t="s">
        <v>19</v>
      </c>
      <c r="C20" s="52"/>
      <c r="D20" s="11" t="s">
        <v>16</v>
      </c>
      <c r="E20" s="12">
        <v>1</v>
      </c>
      <c r="F20" s="13"/>
      <c r="G20" s="14">
        <f t="shared" si="0"/>
        <v>0</v>
      </c>
    </row>
    <row r="21" spans="1:7" ht="15.95" customHeight="1" x14ac:dyDescent="0.25">
      <c r="A21" s="10">
        <v>5</v>
      </c>
      <c r="B21" s="52" t="s">
        <v>20</v>
      </c>
      <c r="C21" s="52"/>
      <c r="D21" s="11" t="s">
        <v>16</v>
      </c>
      <c r="E21" s="12">
        <v>2</v>
      </c>
      <c r="F21" s="13"/>
      <c r="G21" s="14">
        <f t="shared" si="0"/>
        <v>0</v>
      </c>
    </row>
    <row r="22" spans="1:7" ht="15.95" customHeight="1" x14ac:dyDescent="0.25">
      <c r="A22" s="10">
        <v>6</v>
      </c>
      <c r="B22" s="52" t="s">
        <v>21</v>
      </c>
      <c r="C22" s="52"/>
      <c r="D22" s="11" t="s">
        <v>16</v>
      </c>
      <c r="E22" s="12">
        <v>1</v>
      </c>
      <c r="F22" s="13"/>
      <c r="G22" s="14">
        <f t="shared" si="0"/>
        <v>0</v>
      </c>
    </row>
    <row r="23" spans="1:7" ht="15.95" customHeight="1" thickBot="1" x14ac:dyDescent="0.3">
      <c r="A23" s="15">
        <v>7</v>
      </c>
      <c r="B23" s="53" t="s">
        <v>22</v>
      </c>
      <c r="C23" s="53"/>
      <c r="D23" s="16" t="s">
        <v>16</v>
      </c>
      <c r="E23" s="17">
        <v>1</v>
      </c>
      <c r="F23" s="13"/>
      <c r="G23" s="18">
        <f t="shared" si="0"/>
        <v>0</v>
      </c>
    </row>
    <row r="24" spans="1:7" ht="15.95" customHeight="1" thickBot="1" x14ac:dyDescent="0.3">
      <c r="A24" s="78" t="s">
        <v>23</v>
      </c>
      <c r="B24" s="79"/>
      <c r="C24" s="79"/>
      <c r="D24" s="79"/>
      <c r="E24" s="79"/>
      <c r="F24" s="80"/>
      <c r="G24" s="19">
        <f>SUM(G17:G23)</f>
        <v>0</v>
      </c>
    </row>
    <row r="25" spans="1:7" ht="15.95" customHeight="1" thickBot="1" x14ac:dyDescent="0.3">
      <c r="A25" s="84" t="s">
        <v>24</v>
      </c>
      <c r="B25" s="85"/>
      <c r="C25" s="85"/>
      <c r="D25" s="85"/>
      <c r="E25" s="85"/>
      <c r="F25" s="85"/>
      <c r="G25" s="86"/>
    </row>
    <row r="26" spans="1:7" ht="15.95" customHeight="1" x14ac:dyDescent="0.25">
      <c r="A26" s="5">
        <v>8</v>
      </c>
      <c r="B26" s="51" t="s">
        <v>25</v>
      </c>
      <c r="C26" s="51"/>
      <c r="D26" s="6" t="s">
        <v>26</v>
      </c>
      <c r="E26" s="7">
        <v>6</v>
      </c>
      <c r="F26" s="8"/>
      <c r="G26" s="9">
        <f>E26*F26</f>
        <v>0</v>
      </c>
    </row>
    <row r="27" spans="1:7" ht="15.95" customHeight="1" x14ac:dyDescent="0.25">
      <c r="A27" s="10">
        <v>9</v>
      </c>
      <c r="B27" s="52" t="s">
        <v>27</v>
      </c>
      <c r="C27" s="52"/>
      <c r="D27" s="11" t="s">
        <v>26</v>
      </c>
      <c r="E27" s="12">
        <v>2</v>
      </c>
      <c r="F27" s="13"/>
      <c r="G27" s="14">
        <f t="shared" ref="G27:G30" si="1">E27*F27</f>
        <v>0</v>
      </c>
    </row>
    <row r="28" spans="1:7" ht="15.95" customHeight="1" x14ac:dyDescent="0.25">
      <c r="A28" s="10">
        <v>10</v>
      </c>
      <c r="B28" s="52" t="s">
        <v>28</v>
      </c>
      <c r="C28" s="52"/>
      <c r="D28" s="11" t="s">
        <v>26</v>
      </c>
      <c r="E28" s="12">
        <v>3</v>
      </c>
      <c r="F28" s="13"/>
      <c r="G28" s="14">
        <f t="shared" si="1"/>
        <v>0</v>
      </c>
    </row>
    <row r="29" spans="1:7" ht="15.95" customHeight="1" x14ac:dyDescent="0.25">
      <c r="A29" s="10">
        <v>11</v>
      </c>
      <c r="B29" s="52" t="s">
        <v>29</v>
      </c>
      <c r="C29" s="52"/>
      <c r="D29" s="11" t="s">
        <v>26</v>
      </c>
      <c r="E29" s="12">
        <v>1</v>
      </c>
      <c r="F29" s="13"/>
      <c r="G29" s="14">
        <f t="shared" si="1"/>
        <v>0</v>
      </c>
    </row>
    <row r="30" spans="1:7" ht="15.95" customHeight="1" thickBot="1" x14ac:dyDescent="0.3">
      <c r="A30" s="20">
        <v>12</v>
      </c>
      <c r="B30" s="54" t="s">
        <v>30</v>
      </c>
      <c r="C30" s="54"/>
      <c r="D30" s="21" t="s">
        <v>26</v>
      </c>
      <c r="E30" s="22">
        <v>5</v>
      </c>
      <c r="F30" s="13"/>
      <c r="G30" s="23">
        <f t="shared" si="1"/>
        <v>0</v>
      </c>
    </row>
    <row r="31" spans="1:7" ht="15.95" customHeight="1" thickBot="1" x14ac:dyDescent="0.3">
      <c r="A31" s="91" t="s">
        <v>31</v>
      </c>
      <c r="B31" s="92"/>
      <c r="C31" s="92"/>
      <c r="D31" s="92"/>
      <c r="E31" s="92"/>
      <c r="F31" s="93"/>
      <c r="G31" s="24">
        <f>SUM(G26:G30)</f>
        <v>0</v>
      </c>
    </row>
    <row r="32" spans="1:7" ht="15.95" customHeight="1" thickBot="1" x14ac:dyDescent="0.3">
      <c r="A32" s="87" t="s">
        <v>32</v>
      </c>
      <c r="B32" s="88"/>
      <c r="C32" s="88"/>
      <c r="D32" s="88"/>
      <c r="E32" s="88"/>
      <c r="F32" s="88"/>
      <c r="G32" s="89"/>
    </row>
    <row r="33" spans="1:8" ht="15.95" customHeight="1" x14ac:dyDescent="0.25">
      <c r="A33" s="5">
        <v>13</v>
      </c>
      <c r="B33" s="51" t="s">
        <v>33</v>
      </c>
      <c r="C33" s="51"/>
      <c r="D33" s="6" t="s">
        <v>34</v>
      </c>
      <c r="E33" s="6">
        <v>10</v>
      </c>
      <c r="F33" s="8"/>
      <c r="G33" s="9">
        <f t="shared" ref="G33:G38" si="2">E33*F33</f>
        <v>0</v>
      </c>
    </row>
    <row r="34" spans="1:8" ht="15.95" customHeight="1" x14ac:dyDescent="0.25">
      <c r="A34" s="10">
        <v>14</v>
      </c>
      <c r="B34" s="52" t="s">
        <v>35</v>
      </c>
      <c r="C34" s="52"/>
      <c r="D34" s="11" t="s">
        <v>34</v>
      </c>
      <c r="E34" s="11">
        <v>1</v>
      </c>
      <c r="F34" s="13"/>
      <c r="G34" s="14">
        <f t="shared" si="2"/>
        <v>0</v>
      </c>
    </row>
    <row r="35" spans="1:8" ht="15.95" customHeight="1" x14ac:dyDescent="0.25">
      <c r="A35" s="10">
        <v>15</v>
      </c>
      <c r="B35" s="52" t="s">
        <v>36</v>
      </c>
      <c r="C35" s="52"/>
      <c r="D35" s="11" t="s">
        <v>34</v>
      </c>
      <c r="E35" s="11">
        <v>1</v>
      </c>
      <c r="F35" s="13"/>
      <c r="G35" s="14">
        <f t="shared" si="2"/>
        <v>0</v>
      </c>
    </row>
    <row r="36" spans="1:8" ht="15.95" customHeight="1" x14ac:dyDescent="0.25">
      <c r="A36" s="10">
        <v>16</v>
      </c>
      <c r="B36" s="52" t="s">
        <v>37</v>
      </c>
      <c r="C36" s="52"/>
      <c r="D36" s="11" t="s">
        <v>34</v>
      </c>
      <c r="E36" s="11">
        <v>1</v>
      </c>
      <c r="F36" s="13"/>
      <c r="G36" s="14">
        <f t="shared" si="2"/>
        <v>0</v>
      </c>
    </row>
    <row r="37" spans="1:8" ht="15.95" customHeight="1" x14ac:dyDescent="0.25">
      <c r="A37" s="10">
        <v>17</v>
      </c>
      <c r="B37" s="52" t="s">
        <v>38</v>
      </c>
      <c r="C37" s="52"/>
      <c r="D37" s="11" t="s">
        <v>34</v>
      </c>
      <c r="E37" s="11">
        <v>1</v>
      </c>
      <c r="F37" s="13"/>
      <c r="G37" s="14">
        <f t="shared" si="2"/>
        <v>0</v>
      </c>
    </row>
    <row r="38" spans="1:8" ht="15.95" customHeight="1" thickBot="1" x14ac:dyDescent="0.3">
      <c r="A38" s="15">
        <v>18</v>
      </c>
      <c r="B38" s="53" t="s">
        <v>39</v>
      </c>
      <c r="C38" s="53"/>
      <c r="D38" s="16" t="s">
        <v>34</v>
      </c>
      <c r="E38" s="16">
        <v>1</v>
      </c>
      <c r="F38" s="25"/>
      <c r="G38" s="18">
        <f t="shared" si="2"/>
        <v>0</v>
      </c>
    </row>
    <row r="39" spans="1:8" ht="22.5" customHeight="1" thickBot="1" x14ac:dyDescent="0.3">
      <c r="A39" s="90" t="s">
        <v>40</v>
      </c>
      <c r="B39" s="90"/>
      <c r="C39" s="90"/>
      <c r="D39" s="90"/>
      <c r="E39" s="90"/>
      <c r="F39" s="90"/>
      <c r="G39" s="26">
        <f>SUM(G33:G38)</f>
        <v>0</v>
      </c>
    </row>
    <row r="40" spans="1:8" ht="19.5" thickBot="1" x14ac:dyDescent="0.3">
      <c r="A40" s="48" t="s">
        <v>41</v>
      </c>
      <c r="B40" s="49"/>
      <c r="C40" s="49"/>
      <c r="D40" s="49"/>
      <c r="E40" s="49"/>
      <c r="F40" s="50"/>
      <c r="G40" s="27">
        <f>G24+G31+G39</f>
        <v>0</v>
      </c>
    </row>
    <row r="41" spans="1:8" ht="19.5" thickBot="1" x14ac:dyDescent="0.3">
      <c r="A41" s="48" t="s">
        <v>42</v>
      </c>
      <c r="B41" s="49"/>
      <c r="C41" s="49"/>
      <c r="D41" s="49"/>
      <c r="E41" s="49"/>
      <c r="F41" s="50"/>
      <c r="G41" s="27">
        <f>G40*0.25</f>
        <v>0</v>
      </c>
    </row>
    <row r="42" spans="1:8" ht="19.5" thickBot="1" x14ac:dyDescent="0.3">
      <c r="A42" s="39" t="s">
        <v>43</v>
      </c>
      <c r="B42" s="40"/>
      <c r="C42" s="40"/>
      <c r="D42" s="40"/>
      <c r="E42" s="40"/>
      <c r="F42" s="41"/>
      <c r="G42" s="28">
        <f>SUM(G40:G41)</f>
        <v>0</v>
      </c>
    </row>
    <row r="43" spans="1:8" ht="18.75" x14ac:dyDescent="0.25">
      <c r="A43" s="29"/>
      <c r="B43" s="29"/>
      <c r="C43" s="29"/>
      <c r="D43" s="29"/>
      <c r="E43" s="29"/>
      <c r="F43" s="29"/>
      <c r="G43" s="30"/>
    </row>
    <row r="44" spans="1:8" ht="18.75" x14ac:dyDescent="0.25">
      <c r="A44" s="76" t="s">
        <v>53</v>
      </c>
      <c r="B44" s="103"/>
      <c r="C44" s="103"/>
      <c r="D44" s="103"/>
      <c r="E44" s="103"/>
      <c r="F44" s="103"/>
      <c r="G44" s="104"/>
    </row>
    <row r="45" spans="1:8" ht="15.75" thickBot="1" x14ac:dyDescent="0.3">
      <c r="A45" s="31"/>
    </row>
    <row r="46" spans="1:8" ht="21" x14ac:dyDescent="0.25">
      <c r="A46" s="99"/>
      <c r="B46" s="98" t="s">
        <v>0</v>
      </c>
      <c r="C46" s="105" t="s">
        <v>1</v>
      </c>
      <c r="D46" s="99" t="s">
        <v>2</v>
      </c>
      <c r="E46" s="106" t="s">
        <v>3</v>
      </c>
      <c r="G46" s="2"/>
    </row>
    <row r="47" spans="1:8" ht="21" x14ac:dyDescent="0.25">
      <c r="A47" s="101"/>
      <c r="B47" s="100" t="s">
        <v>4</v>
      </c>
      <c r="C47" s="107"/>
      <c r="D47" s="101"/>
      <c r="E47" s="108"/>
      <c r="G47" s="2"/>
      <c r="H47" s="36"/>
    </row>
    <row r="48" spans="1:8" ht="21.75" thickBot="1" x14ac:dyDescent="0.3">
      <c r="A48" s="102"/>
      <c r="B48" s="100" t="s">
        <v>5</v>
      </c>
      <c r="C48" s="107"/>
      <c r="D48" s="101"/>
      <c r="E48" s="108"/>
      <c r="G48" s="2"/>
    </row>
    <row r="49" spans="1:8" ht="32.25" thickBot="1" x14ac:dyDescent="0.3">
      <c r="A49" s="109">
        <v>2</v>
      </c>
      <c r="B49" s="110" t="s">
        <v>54</v>
      </c>
      <c r="C49" s="96" t="s">
        <v>47</v>
      </c>
      <c r="D49" s="97" t="s">
        <v>46</v>
      </c>
      <c r="E49" s="111">
        <v>2022</v>
      </c>
      <c r="G49" s="2"/>
    </row>
    <row r="50" spans="1:8" ht="21.75" thickBot="1" x14ac:dyDescent="0.3">
      <c r="A50" s="3"/>
      <c r="B50" s="3"/>
      <c r="C50" s="3"/>
      <c r="D50" s="3"/>
      <c r="E50" s="3"/>
      <c r="F50" s="3"/>
      <c r="G50" s="3"/>
    </row>
    <row r="51" spans="1:8" ht="18" customHeight="1" x14ac:dyDescent="0.35">
      <c r="A51" s="55" t="s">
        <v>7</v>
      </c>
      <c r="B51" s="57" t="s">
        <v>8</v>
      </c>
      <c r="C51" s="58"/>
      <c r="D51" s="61" t="s">
        <v>9</v>
      </c>
      <c r="E51" s="61" t="s">
        <v>10</v>
      </c>
      <c r="F51" s="61" t="s">
        <v>11</v>
      </c>
      <c r="G51" s="65" t="s">
        <v>12</v>
      </c>
      <c r="H51" s="37"/>
    </row>
    <row r="52" spans="1:8" ht="18" customHeight="1" x14ac:dyDescent="0.35">
      <c r="A52" s="56"/>
      <c r="B52" s="59"/>
      <c r="C52" s="60"/>
      <c r="D52" s="62"/>
      <c r="E52" s="62"/>
      <c r="F52" s="62"/>
      <c r="G52" s="66"/>
      <c r="H52" s="37"/>
    </row>
    <row r="53" spans="1:8" ht="18.75" customHeight="1" thickBot="1" x14ac:dyDescent="0.4">
      <c r="A53" s="56"/>
      <c r="B53" s="59"/>
      <c r="C53" s="60"/>
      <c r="D53" s="62"/>
      <c r="E53" s="62"/>
      <c r="F53" s="62"/>
      <c r="G53" s="66"/>
      <c r="H53" s="37"/>
    </row>
    <row r="54" spans="1:8" ht="19.5" thickBot="1" x14ac:dyDescent="0.3">
      <c r="A54" s="32">
        <v>1</v>
      </c>
      <c r="B54" s="63">
        <v>2</v>
      </c>
      <c r="C54" s="64"/>
      <c r="D54" s="4">
        <v>3</v>
      </c>
      <c r="E54" s="4">
        <v>4</v>
      </c>
      <c r="F54" s="4">
        <v>5</v>
      </c>
      <c r="G54" s="33" t="s">
        <v>13</v>
      </c>
    </row>
    <row r="55" spans="1:8" ht="16.5" customHeight="1" thickBot="1" x14ac:dyDescent="0.3">
      <c r="A55" s="112" t="s">
        <v>14</v>
      </c>
      <c r="B55" s="82"/>
      <c r="C55" s="82"/>
      <c r="D55" s="82"/>
      <c r="E55" s="82"/>
      <c r="F55" s="82"/>
      <c r="G55" s="113"/>
    </row>
    <row r="56" spans="1:8" ht="18.75" customHeight="1" x14ac:dyDescent="0.25">
      <c r="A56" s="5">
        <v>1</v>
      </c>
      <c r="B56" s="51" t="s">
        <v>15</v>
      </c>
      <c r="C56" s="51"/>
      <c r="D56" s="6" t="s">
        <v>16</v>
      </c>
      <c r="E56" s="7">
        <v>1</v>
      </c>
      <c r="F56" s="8"/>
      <c r="G56" s="9">
        <f>E56*F56</f>
        <v>0</v>
      </c>
    </row>
    <row r="57" spans="1:8" ht="18.75" x14ac:dyDescent="0.25">
      <c r="A57" s="10">
        <v>2</v>
      </c>
      <c r="B57" s="52" t="s">
        <v>17</v>
      </c>
      <c r="C57" s="52"/>
      <c r="D57" s="11" t="s">
        <v>16</v>
      </c>
      <c r="E57" s="12">
        <v>1</v>
      </c>
      <c r="F57" s="13"/>
      <c r="G57" s="14">
        <f t="shared" ref="G57:G62" si="3">E57*F57</f>
        <v>0</v>
      </c>
    </row>
    <row r="58" spans="1:8" ht="18.75" x14ac:dyDescent="0.25">
      <c r="A58" s="10">
        <v>3</v>
      </c>
      <c r="B58" s="52" t="s">
        <v>18</v>
      </c>
      <c r="C58" s="52"/>
      <c r="D58" s="11" t="s">
        <v>16</v>
      </c>
      <c r="E58" s="12">
        <v>1</v>
      </c>
      <c r="F58" s="13"/>
      <c r="G58" s="14">
        <f t="shared" si="3"/>
        <v>0</v>
      </c>
    </row>
    <row r="59" spans="1:8" ht="18.75" x14ac:dyDescent="0.25">
      <c r="A59" s="10">
        <v>4</v>
      </c>
      <c r="B59" s="52" t="s">
        <v>19</v>
      </c>
      <c r="C59" s="52"/>
      <c r="D59" s="11" t="s">
        <v>16</v>
      </c>
      <c r="E59" s="12">
        <v>1</v>
      </c>
      <c r="F59" s="13"/>
      <c r="G59" s="14">
        <f t="shared" si="3"/>
        <v>0</v>
      </c>
    </row>
    <row r="60" spans="1:8" ht="18.75" customHeight="1" x14ac:dyDescent="0.25">
      <c r="A60" s="10">
        <v>5</v>
      </c>
      <c r="B60" s="52" t="s">
        <v>20</v>
      </c>
      <c r="C60" s="52"/>
      <c r="D60" s="11" t="s">
        <v>16</v>
      </c>
      <c r="E60" s="12">
        <v>2</v>
      </c>
      <c r="F60" s="13"/>
      <c r="G60" s="14">
        <f t="shared" si="3"/>
        <v>0</v>
      </c>
    </row>
    <row r="61" spans="1:8" ht="18.75" x14ac:dyDescent="0.25">
      <c r="A61" s="10">
        <v>6</v>
      </c>
      <c r="B61" s="52" t="s">
        <v>21</v>
      </c>
      <c r="C61" s="52"/>
      <c r="D61" s="11" t="s">
        <v>16</v>
      </c>
      <c r="E61" s="12">
        <v>1</v>
      </c>
      <c r="F61" s="13"/>
      <c r="G61" s="14">
        <f t="shared" si="3"/>
        <v>0</v>
      </c>
    </row>
    <row r="62" spans="1:8" ht="19.5" thickBot="1" x14ac:dyDescent="0.3">
      <c r="A62" s="15">
        <v>7</v>
      </c>
      <c r="B62" s="53" t="s">
        <v>22</v>
      </c>
      <c r="C62" s="53"/>
      <c r="D62" s="16" t="s">
        <v>16</v>
      </c>
      <c r="E62" s="17">
        <v>1</v>
      </c>
      <c r="F62" s="13"/>
      <c r="G62" s="18">
        <f t="shared" si="3"/>
        <v>0</v>
      </c>
    </row>
    <row r="63" spans="1:8" ht="19.5" thickBot="1" x14ac:dyDescent="0.3">
      <c r="A63" s="78" t="s">
        <v>23</v>
      </c>
      <c r="B63" s="79"/>
      <c r="C63" s="79"/>
      <c r="D63" s="79"/>
      <c r="E63" s="79"/>
      <c r="F63" s="80"/>
      <c r="G63" s="19">
        <f>SUM(G56:G62)</f>
        <v>0</v>
      </c>
    </row>
    <row r="64" spans="1:8" ht="15.75" x14ac:dyDescent="0.25">
      <c r="A64" s="84" t="s">
        <v>24</v>
      </c>
      <c r="B64" s="85"/>
      <c r="C64" s="85"/>
      <c r="D64" s="85"/>
      <c r="E64" s="85"/>
      <c r="F64" s="85"/>
      <c r="G64" s="114"/>
    </row>
    <row r="65" spans="1:7" ht="18.75" x14ac:dyDescent="0.25">
      <c r="A65" s="10">
        <v>8</v>
      </c>
      <c r="B65" s="52" t="s">
        <v>25</v>
      </c>
      <c r="C65" s="52"/>
      <c r="D65" s="11" t="s">
        <v>26</v>
      </c>
      <c r="E65" s="12">
        <v>6</v>
      </c>
      <c r="F65" s="13"/>
      <c r="G65" s="14">
        <f>E65*F65</f>
        <v>0</v>
      </c>
    </row>
    <row r="66" spans="1:7" ht="18.75" x14ac:dyDescent="0.25">
      <c r="A66" s="10">
        <v>9</v>
      </c>
      <c r="B66" s="52" t="s">
        <v>27</v>
      </c>
      <c r="C66" s="52"/>
      <c r="D66" s="11" t="s">
        <v>26</v>
      </c>
      <c r="E66" s="12">
        <v>2</v>
      </c>
      <c r="F66" s="13"/>
      <c r="G66" s="14">
        <f t="shared" ref="G66:G69" si="4">E66*F66</f>
        <v>0</v>
      </c>
    </row>
    <row r="67" spans="1:7" ht="18.75" x14ac:dyDescent="0.25">
      <c r="A67" s="10">
        <v>10</v>
      </c>
      <c r="B67" s="52" t="s">
        <v>28</v>
      </c>
      <c r="C67" s="52"/>
      <c r="D67" s="11" t="s">
        <v>26</v>
      </c>
      <c r="E67" s="12">
        <v>3</v>
      </c>
      <c r="F67" s="13"/>
      <c r="G67" s="14">
        <f t="shared" si="4"/>
        <v>0</v>
      </c>
    </row>
    <row r="68" spans="1:7" ht="18.75" x14ac:dyDescent="0.25">
      <c r="A68" s="10">
        <v>11</v>
      </c>
      <c r="B68" s="52" t="s">
        <v>29</v>
      </c>
      <c r="C68" s="52"/>
      <c r="D68" s="11" t="s">
        <v>26</v>
      </c>
      <c r="E68" s="12">
        <v>1</v>
      </c>
      <c r="F68" s="13"/>
      <c r="G68" s="14">
        <f t="shared" si="4"/>
        <v>0</v>
      </c>
    </row>
    <row r="69" spans="1:7" ht="19.5" thickBot="1" x14ac:dyDescent="0.3">
      <c r="A69" s="20">
        <v>12</v>
      </c>
      <c r="B69" s="54" t="s">
        <v>30</v>
      </c>
      <c r="C69" s="54"/>
      <c r="D69" s="21" t="s">
        <v>26</v>
      </c>
      <c r="E69" s="22">
        <v>5</v>
      </c>
      <c r="F69" s="13"/>
      <c r="G69" s="23">
        <f t="shared" si="4"/>
        <v>0</v>
      </c>
    </row>
    <row r="70" spans="1:7" ht="19.5" thickBot="1" x14ac:dyDescent="0.3">
      <c r="A70" s="115" t="s">
        <v>31</v>
      </c>
      <c r="B70" s="116"/>
      <c r="C70" s="116"/>
      <c r="D70" s="116"/>
      <c r="E70" s="116"/>
      <c r="F70" s="117"/>
      <c r="G70" s="34">
        <f>SUM(G65:G69)</f>
        <v>0</v>
      </c>
    </row>
    <row r="71" spans="1:7" ht="16.5" thickBot="1" x14ac:dyDescent="0.3">
      <c r="A71" s="87" t="s">
        <v>32</v>
      </c>
      <c r="B71" s="88"/>
      <c r="C71" s="88"/>
      <c r="D71" s="88"/>
      <c r="E71" s="88"/>
      <c r="F71" s="88"/>
      <c r="G71" s="89"/>
    </row>
    <row r="72" spans="1:7" ht="18.75" x14ac:dyDescent="0.25">
      <c r="A72" s="5">
        <v>13</v>
      </c>
      <c r="B72" s="51" t="s">
        <v>33</v>
      </c>
      <c r="C72" s="51"/>
      <c r="D72" s="6" t="s">
        <v>34</v>
      </c>
      <c r="E72" s="6">
        <v>10</v>
      </c>
      <c r="F72" s="8"/>
      <c r="G72" s="9">
        <f t="shared" ref="G72:G77" si="5">E72*F72</f>
        <v>0</v>
      </c>
    </row>
    <row r="73" spans="1:7" ht="18.75" x14ac:dyDescent="0.25">
      <c r="A73" s="10">
        <v>14</v>
      </c>
      <c r="B73" s="52" t="s">
        <v>35</v>
      </c>
      <c r="C73" s="52"/>
      <c r="D73" s="11" t="s">
        <v>34</v>
      </c>
      <c r="E73" s="11">
        <v>1</v>
      </c>
      <c r="F73" s="13"/>
      <c r="G73" s="14">
        <f t="shared" si="5"/>
        <v>0</v>
      </c>
    </row>
    <row r="74" spans="1:7" ht="18.75" x14ac:dyDescent="0.25">
      <c r="A74" s="10">
        <v>15</v>
      </c>
      <c r="B74" s="52" t="s">
        <v>36</v>
      </c>
      <c r="C74" s="52"/>
      <c r="D74" s="11" t="s">
        <v>34</v>
      </c>
      <c r="E74" s="11">
        <v>1</v>
      </c>
      <c r="F74" s="13"/>
      <c r="G74" s="14">
        <f t="shared" si="5"/>
        <v>0</v>
      </c>
    </row>
    <row r="75" spans="1:7" ht="18.75" x14ac:dyDescent="0.25">
      <c r="A75" s="10">
        <v>16</v>
      </c>
      <c r="B75" s="52" t="s">
        <v>37</v>
      </c>
      <c r="C75" s="52"/>
      <c r="D75" s="11" t="s">
        <v>34</v>
      </c>
      <c r="E75" s="11">
        <v>1</v>
      </c>
      <c r="F75" s="13"/>
      <c r="G75" s="14">
        <f t="shared" si="5"/>
        <v>0</v>
      </c>
    </row>
    <row r="76" spans="1:7" ht="18.75" x14ac:dyDescent="0.25">
      <c r="A76" s="10">
        <v>17</v>
      </c>
      <c r="B76" s="52" t="s">
        <v>38</v>
      </c>
      <c r="C76" s="52"/>
      <c r="D76" s="11" t="s">
        <v>34</v>
      </c>
      <c r="E76" s="11">
        <v>1</v>
      </c>
      <c r="F76" s="13"/>
      <c r="G76" s="14">
        <f t="shared" si="5"/>
        <v>0</v>
      </c>
    </row>
    <row r="77" spans="1:7" ht="19.5" thickBot="1" x14ac:dyDescent="0.3">
      <c r="A77" s="15">
        <v>18</v>
      </c>
      <c r="B77" s="53" t="s">
        <v>39</v>
      </c>
      <c r="C77" s="53"/>
      <c r="D77" s="16" t="s">
        <v>34</v>
      </c>
      <c r="E77" s="16">
        <v>1</v>
      </c>
      <c r="F77" s="25"/>
      <c r="G77" s="18">
        <f t="shared" si="5"/>
        <v>0</v>
      </c>
    </row>
    <row r="78" spans="1:7" ht="19.5" thickBot="1" x14ac:dyDescent="0.3">
      <c r="A78" s="118" t="s">
        <v>40</v>
      </c>
      <c r="B78" s="90"/>
      <c r="C78" s="90"/>
      <c r="D78" s="90"/>
      <c r="E78" s="90"/>
      <c r="F78" s="90"/>
      <c r="G78" s="26">
        <f>SUM(G72:G77)</f>
        <v>0</v>
      </c>
    </row>
    <row r="79" spans="1:7" ht="19.5" thickBot="1" x14ac:dyDescent="0.3">
      <c r="A79" s="48" t="s">
        <v>41</v>
      </c>
      <c r="B79" s="49"/>
      <c r="C79" s="49"/>
      <c r="D79" s="49"/>
      <c r="E79" s="49"/>
      <c r="F79" s="50"/>
      <c r="G79" s="27">
        <f>G63+G70+G78</f>
        <v>0</v>
      </c>
    </row>
    <row r="80" spans="1:7" ht="19.5" thickBot="1" x14ac:dyDescent="0.3">
      <c r="A80" s="48" t="s">
        <v>42</v>
      </c>
      <c r="B80" s="49"/>
      <c r="C80" s="49"/>
      <c r="D80" s="49"/>
      <c r="E80" s="49"/>
      <c r="F80" s="50"/>
      <c r="G80" s="27">
        <f>G79*0.25</f>
        <v>0</v>
      </c>
    </row>
    <row r="81" spans="1:7" ht="19.5" thickBot="1" x14ac:dyDescent="0.3">
      <c r="A81" s="39" t="s">
        <v>43</v>
      </c>
      <c r="B81" s="40"/>
      <c r="C81" s="40"/>
      <c r="D81" s="40"/>
      <c r="E81" s="40"/>
      <c r="F81" s="41"/>
      <c r="G81" s="28">
        <f>SUM(G79:G80)</f>
        <v>0</v>
      </c>
    </row>
    <row r="86" spans="1:7" ht="18.75" customHeight="1" x14ac:dyDescent="0.35">
      <c r="A86" s="38" t="s">
        <v>44</v>
      </c>
      <c r="B86" s="38"/>
      <c r="C86" s="38"/>
      <c r="D86" s="38"/>
      <c r="E86" s="38"/>
      <c r="F86" s="38"/>
      <c r="G86" s="38"/>
    </row>
    <row r="87" spans="1:7" ht="18.75" customHeight="1" thickBot="1" x14ac:dyDescent="0.3"/>
    <row r="88" spans="1:7" ht="19.5" customHeight="1" thickBot="1" x14ac:dyDescent="0.3">
      <c r="A88" s="42" t="s">
        <v>50</v>
      </c>
      <c r="B88" s="43"/>
      <c r="C88" s="43"/>
      <c r="D88" s="43"/>
      <c r="E88" s="43"/>
      <c r="F88" s="44"/>
      <c r="G88" s="27">
        <f>G40+G79</f>
        <v>0</v>
      </c>
    </row>
    <row r="89" spans="1:7" ht="19.5" customHeight="1" thickBot="1" x14ac:dyDescent="0.3">
      <c r="A89" s="45" t="s">
        <v>42</v>
      </c>
      <c r="B89" s="46"/>
      <c r="C89" s="46"/>
      <c r="D89" s="46"/>
      <c r="E89" s="46"/>
      <c r="F89" s="47"/>
      <c r="G89" s="27">
        <f>G88*0.25</f>
        <v>0</v>
      </c>
    </row>
    <row r="90" spans="1:7" ht="18.75" customHeight="1" thickBot="1" x14ac:dyDescent="0.3">
      <c r="A90" s="39" t="s">
        <v>43</v>
      </c>
      <c r="B90" s="40"/>
      <c r="C90" s="40"/>
      <c r="D90" s="40"/>
      <c r="E90" s="40"/>
      <c r="F90" s="41"/>
      <c r="G90" s="28">
        <f>SUM(G88:G89)</f>
        <v>0</v>
      </c>
    </row>
  </sheetData>
  <mergeCells count="84">
    <mergeCell ref="G12:G14"/>
    <mergeCell ref="A1:G1"/>
    <mergeCell ref="A5:G5"/>
    <mergeCell ref="A7:A9"/>
    <mergeCell ref="C7:C9"/>
    <mergeCell ref="D7:D9"/>
    <mergeCell ref="E7:E9"/>
    <mergeCell ref="A12:A14"/>
    <mergeCell ref="B12:C14"/>
    <mergeCell ref="D12:D14"/>
    <mergeCell ref="E12:E14"/>
    <mergeCell ref="F12:F14"/>
    <mergeCell ref="A3:G3"/>
    <mergeCell ref="B26:C26"/>
    <mergeCell ref="B15:C15"/>
    <mergeCell ref="A16:G16"/>
    <mergeCell ref="B17:C17"/>
    <mergeCell ref="B18:C18"/>
    <mergeCell ref="B19:C19"/>
    <mergeCell ref="B20:C20"/>
    <mergeCell ref="B21:C21"/>
    <mergeCell ref="B22:C22"/>
    <mergeCell ref="B23:C23"/>
    <mergeCell ref="A24:F24"/>
    <mergeCell ref="A25:G25"/>
    <mergeCell ref="B38:C38"/>
    <mergeCell ref="B27:C27"/>
    <mergeCell ref="B28:C28"/>
    <mergeCell ref="B29:C29"/>
    <mergeCell ref="B30:C30"/>
    <mergeCell ref="A31:F31"/>
    <mergeCell ref="A32:G32"/>
    <mergeCell ref="B33:C33"/>
    <mergeCell ref="B34:C34"/>
    <mergeCell ref="B35:C35"/>
    <mergeCell ref="B36:C36"/>
    <mergeCell ref="B37:C37"/>
    <mergeCell ref="F51:F53"/>
    <mergeCell ref="G51:G53"/>
    <mergeCell ref="A39:F39"/>
    <mergeCell ref="A40:F40"/>
    <mergeCell ref="A41:F41"/>
    <mergeCell ref="A42:F42"/>
    <mergeCell ref="A46:A48"/>
    <mergeCell ref="C46:C48"/>
    <mergeCell ref="D46:D48"/>
    <mergeCell ref="E46:E48"/>
    <mergeCell ref="B65:C65"/>
    <mergeCell ref="B59:C59"/>
    <mergeCell ref="A51:A53"/>
    <mergeCell ref="B51:C53"/>
    <mergeCell ref="D51:D53"/>
    <mergeCell ref="B58:C58"/>
    <mergeCell ref="B60:C60"/>
    <mergeCell ref="B61:C61"/>
    <mergeCell ref="B62:C62"/>
    <mergeCell ref="A63:F63"/>
    <mergeCell ref="A64:G64"/>
    <mergeCell ref="E51:E53"/>
    <mergeCell ref="B54:C54"/>
    <mergeCell ref="A55:G55"/>
    <mergeCell ref="B56:C56"/>
    <mergeCell ref="B57:C57"/>
    <mergeCell ref="B67:C67"/>
    <mergeCell ref="B68:C68"/>
    <mergeCell ref="B69:C69"/>
    <mergeCell ref="A70:F70"/>
    <mergeCell ref="A71:G71"/>
    <mergeCell ref="A86:G86"/>
    <mergeCell ref="A90:F90"/>
    <mergeCell ref="A4:G4"/>
    <mergeCell ref="A88:F88"/>
    <mergeCell ref="A89:F89"/>
    <mergeCell ref="A78:F78"/>
    <mergeCell ref="A79:F79"/>
    <mergeCell ref="A80:F80"/>
    <mergeCell ref="A81:F81"/>
    <mergeCell ref="B72:C72"/>
    <mergeCell ref="B73:C73"/>
    <mergeCell ref="B74:C74"/>
    <mergeCell ref="B75:C75"/>
    <mergeCell ref="B76:C76"/>
    <mergeCell ref="B77:C77"/>
    <mergeCell ref="B66:C66"/>
  </mergeCells>
  <pageMargins left="0.11811023622047245" right="0.31496062992125984" top="0.6974803149606299" bottom="0.15748031496062992" header="0.11811023622047245" footer="0.19685039370078741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Jonić</dc:creator>
  <cp:lastModifiedBy>Mirjana Dugeč</cp:lastModifiedBy>
  <cp:lastPrinted>2025-04-18T05:38:25Z</cp:lastPrinted>
  <dcterms:created xsi:type="dcterms:W3CDTF">2025-04-07T05:20:03Z</dcterms:created>
  <dcterms:modified xsi:type="dcterms:W3CDTF">2026-05-05T10:39:39Z</dcterms:modified>
</cp:coreProperties>
</file>